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30" windowHeight="13500" tabRatio="968" firstSheet="16" activeTab="18"/>
  </bookViews>
  <sheets>
    <sheet name="自评表目录" sheetId="9" r:id="rId1"/>
    <sheet name="1淮北市自然资源和规划局-淮北市中湖矿山地质环境治理PPP项目" sheetId="10" r:id="rId2"/>
    <sheet name="2淮北市自然资源和规划局-博士后课题研究项目经费、管理经费项目" sheetId="11" r:id="rId3"/>
    <sheet name="3淮北市自然资源和规划局-征收集体土地地上房屋、青苗其他附着物" sheetId="12" r:id="rId4"/>
    <sheet name="4淮北市自然资源和规划局-三调数据库市级更新项目自评" sheetId="13" r:id="rId5"/>
    <sheet name="5淮北市自然资源和规划局-单位运行劳务经费项目自评" sheetId="14" r:id="rId6"/>
    <sheet name="6淮北市自然资源和规划局-征地区片综合地价调整项目自评" sheetId="15" r:id="rId7"/>
    <sheet name="7淮北市自然资源和规划局-城市国土空间监测项目自评" sheetId="16" r:id="rId8"/>
    <sheet name="8淮北市自然资源和规划局-办公楼运行维护费项目自评" sheetId="17" r:id="rId9"/>
    <sheet name="9淮北市自然资源和规划局-淮北市矿产资源总体规划(2021" sheetId="18" r:id="rId10"/>
    <sheet name="10淮北市自然资源和规划局-自然资源业务费项目自评" sheetId="19" r:id="rId11"/>
    <sheet name="11淮北市自然资源和规划局-淮北市“天地图”数据更新项目项目" sheetId="20" r:id="rId12"/>
    <sheet name="12淮北市自然资源和规划局-淮北市“房地一体”三权数据市级汇总" sheetId="21" r:id="rId13"/>
    <sheet name="13淮北市自然资源和规划局-淮北市采煤塌陷区(截至2035年)" sheetId="22" r:id="rId14"/>
    <sheet name="14淮北市自然资源和规划局-基础测绘数据更新项目自评" sheetId="23" r:id="rId15"/>
    <sheet name="15淮北市自然资源和规划局-开展城镇低效用地调查入库工作项目" sheetId="24" r:id="rId16"/>
    <sheet name="16淮北市自然资源和规划局-淮北市高铁西站核心区控制性详细规划" sheetId="25" r:id="rId17"/>
    <sheet name="17淮北市自然资源和规划局-市级发证采矿权超层越界开采动态监测" sheetId="26" r:id="rId18"/>
    <sheet name="18淮北市自然资源和规划局-淮北市国土空间总体规划(2020" sheetId="27" r:id="rId19"/>
    <sheet name="19淮北市自然资源和规划局相山分局-单位运行劳务经费项目自评" sheetId="28" r:id="rId20"/>
    <sheet name="20淮北市自然资源和规划局相山分局-办公楼运行维护费项目自评" sheetId="29" r:id="rId21"/>
    <sheet name="21淮北市自然资源和规划局相山分局-自然资源业务费项目自评" sheetId="30" r:id="rId22"/>
    <sheet name="22淮北市自然资源和规划局杜集分局-办公楼运行维修费项目自评" sheetId="31" r:id="rId23"/>
    <sheet name="23淮北市自然资源和规划局杜集分局-自然资源业务费项目自评" sheetId="32" r:id="rId24"/>
    <sheet name="24淮北市自然资源和规划局烈山分局-单位运行劳务经费项目自评" sheetId="33" r:id="rId25"/>
    <sheet name="25淮北市自然资源和规划局烈山分局-自然资源业务费项目自评" sheetId="34" r:id="rId26"/>
    <sheet name="26淮北市自然资源和规划局烈山分局-办公楼运行维修费项目自评" sheetId="35" r:id="rId27"/>
    <sheet name="27淮北市国土资源局开发区分局-单位运行劳务经费项目自评" sheetId="36" r:id="rId28"/>
    <sheet name="28淮北市国土资源局开发区分局-国土资源业务费项目自评" sheetId="37" r:id="rId29"/>
    <sheet name="29淮北市国土资源执法监察支队-土地矿产测量费用项目自评" sheetId="38" r:id="rId30"/>
    <sheet name="30淮北市国土资源执法监察支队-执法监察动态巡查业务费项目自评" sheetId="39" r:id="rId31"/>
    <sheet name="31淮北市不动产登记中心-办公楼运行维修费项目自评" sheetId="40" r:id="rId32"/>
    <sheet name="32淮北市不动产登记中心-一体化集成服务平台建设(尾款)项目" sheetId="41" r:id="rId33"/>
    <sheet name="33淮北市不动产登记中心-不动产登记业务费项目自评" sheetId="42" r:id="rId34"/>
    <sheet name="34淮北市不动产登记中心-单位运行劳务经费项目自评" sheetId="43" r:id="rId35"/>
    <sheet name="35淮北市土地储备发展中心-单位运行劳务经费项目自评" sheetId="44" r:id="rId36"/>
    <sheet name="36淮北市土地储备发展中心-土地调查研究宣传推介费项目自评" sheetId="45" r:id="rId37"/>
    <sheet name="37淮北市土地储备发展中心-土地资本运营业务费项目自评" sheetId="46" r:id="rId38"/>
    <sheet name="38淮北市地价管理所-城市地价动态监测项目自评" sheetId="47" r:id="rId39"/>
    <sheet name="39淮北市地价管理所-淮北市城区国有建设用地基准地价、标定地价" sheetId="48" r:id="rId40"/>
    <sheet name="40淮北市地价管理所-办公运行项目自评" sheetId="49" r:id="rId41"/>
  </sheets>
  <calcPr calcId="144525"/>
</workbook>
</file>

<file path=xl/sharedStrings.xml><?xml version="1.0" encoding="utf-8"?>
<sst xmlns="http://schemas.openxmlformats.org/spreadsheetml/2006/main" count="4244" uniqueCount="749">
  <si>
    <t>2023年度项目支出绩效自评表目录</t>
  </si>
  <si>
    <t>序号</t>
  </si>
  <si>
    <t>预算单位</t>
  </si>
  <si>
    <t>项目名称</t>
  </si>
  <si>
    <t>淮北市自然资源和规划局</t>
  </si>
  <si>
    <t>淮北市中湖矿山地质环境治理PPP项目</t>
  </si>
  <si>
    <t>博士后课题研究项目经费、管理经费</t>
  </si>
  <si>
    <t>征收集体土地地上房屋、青苗其他附着物补偿标准调整</t>
  </si>
  <si>
    <t>三调数据库市级更新</t>
  </si>
  <si>
    <t>单位运行劳务经费</t>
  </si>
  <si>
    <t>征地区片综合地价调整</t>
  </si>
  <si>
    <t>城市国土空间监测</t>
  </si>
  <si>
    <t>办公楼运行维护费</t>
  </si>
  <si>
    <t>淮北市矿产资源总体规划(2021-2025年)编制</t>
  </si>
  <si>
    <t>自然资源业务费</t>
  </si>
  <si>
    <t>淮北市“天地图”数据更新项目</t>
  </si>
  <si>
    <t>淮北市“房地一体”三权数据市级汇总数据库项目</t>
  </si>
  <si>
    <t>淮北市采煤塌陷区(截至2035年)预测评估</t>
  </si>
  <si>
    <t>基础测绘数据更新</t>
  </si>
  <si>
    <t>开展城镇低效用地调查入库工作</t>
  </si>
  <si>
    <t>淮北市高铁西站核心区控制性详细规划</t>
  </si>
  <si>
    <t>市级发证采矿权超层越界开采动态监测</t>
  </si>
  <si>
    <t>淮北市国土空间总体规划(2020-2035年)第三笔费用</t>
  </si>
  <si>
    <t>淮北市自然资源和规划局相山分局</t>
  </si>
  <si>
    <t>淮北市自然资源和规划局杜集分局</t>
  </si>
  <si>
    <t>办公楼运行维修费</t>
  </si>
  <si>
    <t>淮北市自然资源和规划局烈山分局</t>
  </si>
  <si>
    <t>淮北市国土资源局开发区分局</t>
  </si>
  <si>
    <t>国土资源业务费</t>
  </si>
  <si>
    <t>淮北市国土资源执法监察支队</t>
  </si>
  <si>
    <t>土地矿产测量费用</t>
  </si>
  <si>
    <t>执法监察动态巡查业务费</t>
  </si>
  <si>
    <t>淮北市不动产登记中心</t>
  </si>
  <si>
    <t>一体化集成服务平台建设(尾款)</t>
  </si>
  <si>
    <t>不动产登记业务费</t>
  </si>
  <si>
    <t>淮北市土地储备发展中心</t>
  </si>
  <si>
    <t>土地调查研究宣传推介费</t>
  </si>
  <si>
    <t>土地资本运营业务费</t>
  </si>
  <si>
    <t>淮北市地价管理所</t>
  </si>
  <si>
    <t>城市地价动态监测</t>
  </si>
  <si>
    <t>淮北市城区国有建设用地基准地价、标定地价更新和3镇基准地价制定项目</t>
  </si>
  <si>
    <t>办公运行</t>
  </si>
  <si>
    <t>附件：</t>
  </si>
  <si>
    <t xml:space="preserve"> </t>
  </si>
  <si>
    <t>（2023年度）</t>
  </si>
  <si>
    <t>主管部门</t>
  </si>
  <si>
    <t>201-淮北市自然资源和规划局</t>
  </si>
  <si>
    <t>实施单位</t>
  </si>
  <si>
    <t>201001-淮北市自然资源和规划局</t>
  </si>
  <si>
    <t>项目资金                    （万元）</t>
  </si>
  <si>
    <t>年初预算数</t>
  </si>
  <si>
    <t>全年预算数</t>
  </si>
  <si>
    <t>全年执行数</t>
  </si>
  <si>
    <t xml:space="preserve">分值 </t>
  </si>
  <si>
    <t>执行率</t>
  </si>
  <si>
    <t>得分</t>
  </si>
  <si>
    <t>年度资金总额：</t>
  </si>
  <si>
    <t>其中：本年财政拨款</t>
  </si>
  <si>
    <t>—</t>
  </si>
  <si>
    <t/>
  </si>
  <si>
    <t>上年结转资金</t>
  </si>
  <si>
    <t xml:space="preserve">          其他资金</t>
  </si>
  <si>
    <t>年度总体目标</t>
  </si>
  <si>
    <t>预期目标</t>
  </si>
  <si>
    <t>实际完成情况</t>
  </si>
  <si>
    <t>完成中湖治理任务后，根据淮北市中湖矿山地质环境治理PPP项目PPP协议，支付PPP项目合作单位安建投资有限公司政府购买服务费和后期养护服务费，履行协议约定的承诺，确保中湖治理的经济、社会、生态效益逐步显现。</t>
  </si>
  <si>
    <t>绩效指标</t>
  </si>
  <si>
    <t>一级指标</t>
  </si>
  <si>
    <t>二级指标</t>
  </si>
  <si>
    <t>三级指标</t>
  </si>
  <si>
    <t>年度指标值</t>
  </si>
  <si>
    <t>实际完成值</t>
  </si>
  <si>
    <t>分值</t>
  </si>
  <si>
    <t>偏差原因分析及改进措施</t>
  </si>
  <si>
    <t>产出指标</t>
  </si>
  <si>
    <t>数量指标</t>
  </si>
  <si>
    <t>治理土地数量</t>
  </si>
  <si>
    <t>＝3.61万亩</t>
  </si>
  <si>
    <t>3.61万亩</t>
  </si>
  <si>
    <t>15</t>
  </si>
  <si>
    <t>质量指标</t>
  </si>
  <si>
    <t>治理后土地使用质量</t>
  </si>
  <si>
    <t>＝100%</t>
  </si>
  <si>
    <t>100%</t>
  </si>
  <si>
    <t>10</t>
  </si>
  <si>
    <t>时效指标</t>
  </si>
  <si>
    <t>政府购买服务费支付年度</t>
  </si>
  <si>
    <t>＝2023年度</t>
  </si>
  <si>
    <t>2023年度</t>
  </si>
  <si>
    <t>成本指标</t>
  </si>
  <si>
    <t>2023年度支付政府购买服务费</t>
  </si>
  <si>
    <t>＝342030435.73元</t>
  </si>
  <si>
    <t>342030435.73元</t>
  </si>
  <si>
    <t>效益指标</t>
  </si>
  <si>
    <t>经济效益指标</t>
  </si>
  <si>
    <t>经济效益</t>
  </si>
  <si>
    <t>治理后形成8000亩可出让土地，总蓄水库容3594万立方。亩、万立方</t>
  </si>
  <si>
    <t>达成预期指标</t>
  </si>
  <si>
    <t>7.5</t>
  </si>
  <si>
    <t>社会效益指标</t>
  </si>
  <si>
    <t>社会效益</t>
  </si>
  <si>
    <t>改善了项目区居民的生存条件，提高了土地利用率。</t>
  </si>
  <si>
    <t>生态效益指标</t>
  </si>
  <si>
    <t>生态效益</t>
  </si>
  <si>
    <t>治理了生态环境，改善了项目区小气候。</t>
  </si>
  <si>
    <t>可持续影响指标</t>
  </si>
  <si>
    <t>可持续影响</t>
  </si>
  <si>
    <t>治理后的项目区具更强的可持续发展能力。</t>
  </si>
  <si>
    <t>满意度指标</t>
  </si>
  <si>
    <t>周边群众满意度</t>
  </si>
  <si>
    <t>≤100%</t>
  </si>
  <si>
    <t>总分</t>
  </si>
  <si>
    <t>评估淮北市资源枯竭型城市矿山地质环境治理重点项目的生态、经济价值，并予以显化，体现治理效益。</t>
  </si>
  <si>
    <t>已按质按量评估淮北市资源枯竭型城市矿山地质环境治理重点项目的生态、经济价值，并予以显化，体现治理效益。</t>
  </si>
  <si>
    <t>论文数量</t>
  </si>
  <si>
    <t>≥2篇</t>
  </si>
  <si>
    <t>2篇</t>
  </si>
  <si>
    <t>项目完成质量（SCI、EI期刊收录）</t>
  </si>
  <si>
    <t>研究进度</t>
  </si>
  <si>
    <t>项目所需经费</t>
  </si>
  <si>
    <t>＝5.6万元</t>
  </si>
  <si>
    <t>5.6万元</t>
  </si>
  <si>
    <t>取得甲方、乙方共同认可的突出科研业绩或成果转化实效。</t>
  </si>
  <si>
    <t>通过对采煤塌陷区治理方法研究为治理工作提供指导。</t>
  </si>
  <si>
    <t>维持生态平稳发展</t>
  </si>
  <si>
    <t>可持续性</t>
  </si>
  <si>
    <t>通过对采煤塌陷区治理提供采煤塌陷区土地的持续产出能力。</t>
  </si>
  <si>
    <t>公众满意度</t>
  </si>
  <si>
    <t>完成全市征收集体土地地上房屋、青苗其他附着物补偿标准调整。</t>
  </si>
  <si>
    <t>已完成全市征收集体土地地上房屋、青苗其他附着物补偿标准调整。</t>
  </si>
  <si>
    <t>征收集体房屋、青苗其他附着物</t>
  </si>
  <si>
    <t>＝1份</t>
  </si>
  <si>
    <t>1份</t>
  </si>
  <si>
    <t>完成质量符合社会经济发展</t>
  </si>
  <si>
    <t>完成补偿标准调整</t>
  </si>
  <si>
    <t>＝2023年</t>
  </si>
  <si>
    <t>2023年</t>
  </si>
  <si>
    <t>调研、分析、评估、测算</t>
  </si>
  <si>
    <t>≤15万</t>
  </si>
  <si>
    <t>15万</t>
  </si>
  <si>
    <t>提高农民收入</t>
  </si>
  <si>
    <t>较上一轮标准增幅约5%到10%</t>
  </si>
  <si>
    <t>被征地群众合法权益</t>
  </si>
  <si>
    <t>合理调整补偿标准，维护被征地群众合法权益</t>
  </si>
  <si>
    <t>维持社会生态平稳发展</t>
  </si>
  <si>
    <t>补偿标准生效</t>
  </si>
  <si>
    <t>＝3年</t>
  </si>
  <si>
    <t>3年</t>
  </si>
  <si>
    <t>满意</t>
  </si>
  <si>
    <t>通过开展年度国土变更调查工作，全面掌握我市年度国土利用现状，保持全市国土调查数据的现势性。</t>
  </si>
  <si>
    <t>已达到预期效益，通过开展年度国土变更调查工作，全面掌握我市年度国土利用现状，保持全市国土调查数据的现势性。</t>
  </si>
  <si>
    <t>完成县区成果核查个数</t>
  </si>
  <si>
    <t>＝4个</t>
  </si>
  <si>
    <t>4个</t>
  </si>
  <si>
    <t>数据库</t>
  </si>
  <si>
    <t>数据库成果通过验收合格。</t>
  </si>
  <si>
    <t>完成时间超出国家规定天数</t>
  </si>
  <si>
    <t>≤0天</t>
  </si>
  <si>
    <t>0天</t>
  </si>
  <si>
    <t>项目成本</t>
  </si>
  <si>
    <t>≤22万元</t>
  </si>
  <si>
    <t>22万元</t>
  </si>
  <si>
    <t>减少经济损失</t>
  </si>
  <si>
    <t>提高土地利用率，减少违规用地带来的经济损失。</t>
  </si>
  <si>
    <t>规范用地秩序</t>
  </si>
  <si>
    <t>查清土地利用现状，维护用地秩序和社会公平。</t>
  </si>
  <si>
    <t>为部门提供服务</t>
  </si>
  <si>
    <t>为生态红线划定、工矿用地建设复垦等提供服务。</t>
  </si>
  <si>
    <t>为行业提供基础</t>
  </si>
  <si>
    <t>为农、林、水等部门提供详实的基础数据，为国民经济健康发展提供有力保障。</t>
  </si>
  <si>
    <t>满足耕保、执法等工作服务对象满意度</t>
  </si>
  <si>
    <t>保障人事代理人员的工资发放，维护职工合法权益，提高工作积极性。</t>
  </si>
  <si>
    <t>已达到预期目标，保障人事代理人员的工资发放，维护职工合法权益，提高工作积极性。</t>
  </si>
  <si>
    <t>人事代理人员</t>
  </si>
  <si>
    <t>＝3人数</t>
  </si>
  <si>
    <t>3人数</t>
  </si>
  <si>
    <t>经费支出合规性</t>
  </si>
  <si>
    <t>严格执行相关财经法规、制度等规定</t>
  </si>
  <si>
    <t>经费支出时效性</t>
  </si>
  <si>
    <t>按人设部分核定的工资社保和相关政策及时足额支付</t>
  </si>
  <si>
    <t>经费所需成本</t>
  </si>
  <si>
    <t>依照合同约定</t>
  </si>
  <si>
    <t>经费的经济性</t>
  </si>
  <si>
    <t>提高社会的经济发展</t>
  </si>
  <si>
    <t>经费社会性</t>
  </si>
  <si>
    <t>维持社会稳定发展</t>
  </si>
  <si>
    <t>经费的生态性</t>
  </si>
  <si>
    <t>维持社会生态平衡</t>
  </si>
  <si>
    <t>单位运行可持续影响</t>
  </si>
  <si>
    <t>维持单位劳务运行可持续</t>
  </si>
  <si>
    <t>人事代理人员满意</t>
  </si>
  <si>
    <t>完成全市征地区片综合地价调整</t>
  </si>
  <si>
    <t>已按要求完成全市征地区片综合地价调整，安徽省人民政府已于2023年9月15日公布《安徽省人民政府关于公布全省征地区片综合地价标准的通知》。</t>
  </si>
  <si>
    <t>征地区片地价</t>
  </si>
  <si>
    <t>全市范围</t>
  </si>
  <si>
    <t>完成质量</t>
  </si>
  <si>
    <t>符合社会经济发展</t>
  </si>
  <si>
    <t>完成时间</t>
  </si>
  <si>
    <t>2023年度完成</t>
  </si>
  <si>
    <t>通过邀标等方式确定</t>
  </si>
  <si>
    <t>增加农民收入</t>
  </si>
  <si>
    <t>较上一轮增长约5%左右</t>
  </si>
  <si>
    <t>12</t>
  </si>
  <si>
    <t>稳定地价、保障群众权益</t>
  </si>
  <si>
    <t>6</t>
  </si>
  <si>
    <t>标准执行周期</t>
  </si>
  <si>
    <t>三年</t>
  </si>
  <si>
    <t>充分利用现代测绘技术装备，对多个领域进行监测，分析评估时空特征及其变化发展趋势，服务政府决策，服务国计民生。</t>
  </si>
  <si>
    <t>完成城市空间信息细化与补充；针对水网、路网采用要素提取方式完成更新；汇总形成2022年度城市国土空间监测成果。</t>
  </si>
  <si>
    <t>成果核查</t>
  </si>
  <si>
    <t>完成3个区成果核查。</t>
  </si>
  <si>
    <t>20</t>
  </si>
  <si>
    <t>按国家、省厅时间要求完成。</t>
  </si>
  <si>
    <t>项目预算</t>
  </si>
  <si>
    <t>按预算执行。</t>
  </si>
  <si>
    <t>为政府相关职能部门决策提供支持，减少因政策不合理带来的经济损失。</t>
  </si>
  <si>
    <t>为社会提供支持</t>
  </si>
  <si>
    <t>为社会提供地理信息服务，对交通、规划等行业支持。</t>
  </si>
  <si>
    <t>按照需求开展要素属性变化监测，分析生态环境趋势。</t>
  </si>
  <si>
    <t>5</t>
  </si>
  <si>
    <t>对城市空间格局变化等进行监测。</t>
  </si>
  <si>
    <t>服务对象满意度</t>
  </si>
  <si>
    <t>满足规划、测绘等工作的管理需要。</t>
  </si>
  <si>
    <t xml:space="preserve">办公大楼运行费用，保障日常运转需要。 </t>
  </si>
  <si>
    <t>已按期完成全年目标，保障办公大楼日常运行维护。</t>
  </si>
  <si>
    <t>服务人员数量</t>
  </si>
  <si>
    <t>≥100人</t>
  </si>
  <si>
    <t>100人</t>
  </si>
  <si>
    <t>严格执行相关财经法规制度</t>
  </si>
  <si>
    <t>项目完成及时性</t>
  </si>
  <si>
    <t>及时、高质量保障，确保各项任务顺利开展</t>
  </si>
  <si>
    <t>办公大楼运行费用</t>
  </si>
  <si>
    <t>包括物业费、水电费及零星维修维护费</t>
  </si>
  <si>
    <t>项目总成本</t>
  </si>
  <si>
    <t>日常业务需求</t>
  </si>
  <si>
    <t>提高服务能力</t>
  </si>
  <si>
    <t>及时、高质量保障</t>
  </si>
  <si>
    <t>增强生态文明建</t>
  </si>
  <si>
    <t>增强群众生态文明意识</t>
  </si>
  <si>
    <t>服务单位满意度</t>
  </si>
  <si>
    <t>各行业单位满意</t>
  </si>
  <si>
    <t>调高工资效率</t>
  </si>
  <si>
    <t>各行业单位满意度</t>
  </si>
  <si>
    <t>完成淮北市矿产资源总体规划编制工作。</t>
  </si>
  <si>
    <t>全面完成淮北市矿产资源总体规划编制工作，完成环境影响评价工作，同步完成数据库建设，经省自然资源主管部门审批，由市人民政府发布实施。</t>
  </si>
  <si>
    <t>《矿规》文本及图件、《矿规》数据库)</t>
  </si>
  <si>
    <t>1项</t>
  </si>
  <si>
    <t>项目完成质量</t>
  </si>
  <si>
    <t>通过验收，发布实施</t>
  </si>
  <si>
    <t>完成《矿规》文本及图件、《矿规》数据库的时间</t>
  </si>
  <si>
    <t>分别为2021年6月完成、2021年10月完成</t>
  </si>
  <si>
    <t>第二期支付、第三期支付</t>
  </si>
  <si>
    <t>＝17.44万元</t>
  </si>
  <si>
    <t>17.44万元</t>
  </si>
  <si>
    <t>政府部门决策提供基础服务性保障</t>
  </si>
  <si>
    <t>8</t>
  </si>
  <si>
    <t>为社会发展提供矿产资源保障</t>
  </si>
  <si>
    <t>促进矿业高质量发展，产生积极的社会效益</t>
  </si>
  <si>
    <t>7</t>
  </si>
  <si>
    <t>服务于生态安全</t>
  </si>
  <si>
    <t>矿产资源集约利用，将绿色发展理念和生态环保的要求贯穿于矿产资源规划、勘查、开发利用与保护全过程</t>
  </si>
  <si>
    <t>提升矿政服务能力</t>
  </si>
  <si>
    <t>提高矿产资源对经济社会持续健康发展的保障能力</t>
  </si>
  <si>
    <t>为政府部门服务</t>
  </si>
  <si>
    <t>提高管理科学化、规范化水平，保障各项业务工作的顺利推进</t>
  </si>
  <si>
    <t>已按期完成目标任务，保障各项业务工作的顺利开展。</t>
  </si>
  <si>
    <t>经费支出完成数量</t>
  </si>
  <si>
    <t>根据项目所需数量完成</t>
  </si>
  <si>
    <t>严格直营相关财经法规、制度等规定</t>
  </si>
  <si>
    <t>采购及时，质量由保障，不断提高数据统计水平，工作效率，确保各项业务顺利开展。</t>
  </si>
  <si>
    <t>项目完成所需成本</t>
  </si>
  <si>
    <t>依据合同约定，严格项目立项依据，据实支付</t>
  </si>
  <si>
    <t>项目经济性</t>
  </si>
  <si>
    <t>维护社会经济稳定，保证经济高质量发展</t>
  </si>
  <si>
    <t>提高社会服务能力</t>
  </si>
  <si>
    <t>及时，高质量保证</t>
  </si>
  <si>
    <t>增强生态文明意识，维护生态平稳发展</t>
  </si>
  <si>
    <t>自然资源业务稳定发展</t>
  </si>
  <si>
    <t>具有可持续影响</t>
  </si>
  <si>
    <t>更新淮北市天地图数据197平方公里数据，积极推进“天地图”建设更新升级，不断丰富数据资源，为政府各部门、各行业、社会公众提供地理信息在线或离线服务</t>
  </si>
  <si>
    <t>已更新淮北市天地图数据197平方公里数据，积极推进“天地图”建设更新升级，不断丰富了数据资源，为政府各部门、各行业、社会公众提供地理信息在线或离线服务。</t>
  </si>
  <si>
    <t>数据更新（每年度）</t>
  </si>
  <si>
    <t>＝197平方公里</t>
  </si>
  <si>
    <t>197平方公里</t>
  </si>
  <si>
    <t>数据库成果</t>
  </si>
  <si>
    <t>数据通过质检、合格</t>
  </si>
  <si>
    <t>项目完成时间</t>
  </si>
  <si>
    <t>每年年底前完成数据更新</t>
  </si>
  <si>
    <t>委托业务费及其其他经费</t>
  </si>
  <si>
    <t>按照合同支付委托业务费，根据实际支出其他经费</t>
  </si>
  <si>
    <t>避免重复建设</t>
  </si>
  <si>
    <t>更好地挖掘数据资源、信息经济的潜在价值及优势</t>
  </si>
  <si>
    <t>数据共享</t>
  </si>
  <si>
    <t>推进自然资源信息对社会开放共享，满足经济发展需求</t>
  </si>
  <si>
    <t>项目生态效益</t>
  </si>
  <si>
    <t>维持社会生态平衡稳定发展</t>
  </si>
  <si>
    <t>持续性更新数据</t>
  </si>
  <si>
    <t>每年进行基础数据更新</t>
  </si>
  <si>
    <t>为民服务</t>
  </si>
  <si>
    <t>更新天地图，提升市民满意度</t>
  </si>
  <si>
    <t>完成第三方数据质检及数据库合库、市级库汇交后，支付合同总额40％(43.44万元）</t>
  </si>
  <si>
    <t>已顺利完成第三方数据质检及数据库合集、市级库汇交，并完成合同额支付。</t>
  </si>
  <si>
    <t>淮北市“房地一体”三权数据市级汇总数据库</t>
  </si>
  <si>
    <t>完成淮北市“房地一体”三权数据市级汇总数据库</t>
  </si>
  <si>
    <t>项目验收合格</t>
  </si>
  <si>
    <t>合格</t>
  </si>
  <si>
    <t>1.完成第三方数据质检及数据库合库、市级库汇交后，支付合同总额40%(43.44万元）；2.工程项目进行验收后，支付合同总额60%（65.16万元）</t>
  </si>
  <si>
    <t>项目建设费用</t>
  </si>
  <si>
    <t>按照合同规定支付</t>
  </si>
  <si>
    <t>项目经济效益</t>
  </si>
  <si>
    <t>节约企业成本</t>
  </si>
  <si>
    <t>项目社会效益</t>
  </si>
  <si>
    <t>提高数据质量</t>
  </si>
  <si>
    <t>维持社会生态平衡发展</t>
  </si>
  <si>
    <t>项目可持续影响</t>
  </si>
  <si>
    <t>可持续影响确权登记发证工作</t>
  </si>
  <si>
    <t>人民群众满意度</t>
  </si>
  <si>
    <t xml:space="preserve">根据《安徽省“三区三线”划定规则》、《安徽省“三区三线”划定举证规则》划定和举证规则，查明2020年底淮北市境内47座矿山采煤塌陷区现状、淮北市矿山开采工作面布置及开采情况，根据采煤企业提供的开采计划图、表及相关参数，预测2025年、2030年、2035年地下开采造成对应地表沉降程度（新增下沉值≥1500mm采煤沉陷区）和分布关系，分区块估算地表沉降的分布。并形成相关矢量数据、开采计划、成果报告等。      </t>
  </si>
  <si>
    <t>根据《安徽省“三区三线”划定规则》、《安徽省“三区三线”划定举证规则》划定和举证规则，查明2020年底淮北市境内47座矿山采煤塌陷区现状、淮北市矿山开采工作面布置及开采情况，根据采煤企业提供的开采计划图、表及相关参数，对2025年、2030年、2035年地下开采造成对应地表沉降程度（新增下沉值≥1500mm采煤沉陷区）和分布关系进行研究和预测，分区块估算地表沉降的分布。已形成相关矢量数据、开采计划和成果报告。</t>
  </si>
  <si>
    <t>成果报告</t>
  </si>
  <si>
    <t>＝1个</t>
  </si>
  <si>
    <t>1个</t>
  </si>
  <si>
    <t>规划内容与技术规范的符合率</t>
  </si>
  <si>
    <t>≥5个</t>
  </si>
  <si>
    <t>5个</t>
  </si>
  <si>
    <t>≤12月</t>
  </si>
  <si>
    <t>12月</t>
  </si>
  <si>
    <t>编制费用</t>
  </si>
  <si>
    <t>≤15万元</t>
  </si>
  <si>
    <t>146000万元</t>
  </si>
  <si>
    <t>评估报告中涉及经济效益内容占比</t>
  </si>
  <si>
    <t>≥10%</t>
  </si>
  <si>
    <t>10%</t>
  </si>
  <si>
    <t>评估报告中涉及社会效益内容占比</t>
  </si>
  <si>
    <t>评估报告中涉及生态效益内容占比</t>
  </si>
  <si>
    <t>地表沉降程度</t>
  </si>
  <si>
    <t>预测2025年、2030年、2035年地下开采造成对应地表沉降程度</t>
  </si>
  <si>
    <t>专家评审</t>
  </si>
  <si>
    <t>通过专家评审</t>
  </si>
  <si>
    <t>加大1：500、1：1000、1：2000国家基本比例尺地图、影像图和数字化产品的测制和更新工作，为服务自然资源“两统一”管理和经济社会发展提供基础地理信息保障。</t>
  </si>
  <si>
    <t>已完成1：500、1：1000、1：2000国家基本比例尺地图、影像图和数据化产品的测制和更新工作，为服务自然资源“两统一”管理和经济社会发展提供基础地理信息保障。</t>
  </si>
  <si>
    <t>数据更新（每年度</t>
  </si>
  <si>
    <t>＝25平方公里</t>
  </si>
  <si>
    <t>25平方公里</t>
  </si>
  <si>
    <t>数据通过质检、合格，完成1:500、1:1000、1:2000国家基本比例尺地图、影像图和数字化产品的测制和更新工作</t>
  </si>
  <si>
    <t>建立全市统一，权威的基础数据更新工作</t>
  </si>
  <si>
    <t>项目生态性</t>
  </si>
  <si>
    <t>对内支撑资源资源和规划等业务支撑，对外可提供基础地理信息服务</t>
  </si>
  <si>
    <t>提高工作效率</t>
  </si>
  <si>
    <t>通过数据更新满足测绘、土地利用、执法、城市规划等部门日常管理需要</t>
  </si>
  <si>
    <t>全面查清市、县（市）辖区范围内城镇低效用地的底数，摸清权属性质、规模结构、开发建设、固定投资、亩均效益、企业现状、土地权利人意愿等情况，将城镇低效建设用地地块信息标图入库，并同步更新城镇低效建设用地现状数据库，掌握城镇低效用地的动态变化情况，为编制城镇低效建设用地再开发专项规划（2022-2025）和年度实施计划，全面推进新一轮城镇低效建设用地再开发工作提供准确详实的数据基础。</t>
  </si>
  <si>
    <t>通过调查入库，已全面查清市本级范围内城镇低效用地的底数，摸清各宗低效地块基本信息并标图入库，为编制我市市本级低效用地再开发专项规划及2023-2025年度实施计划提供了准确的数据基础。</t>
  </si>
  <si>
    <t>摸清低效用地数量</t>
  </si>
  <si>
    <t>约500个</t>
  </si>
  <si>
    <t>通过省厅规划院验收</t>
  </si>
  <si>
    <t>通过验收</t>
  </si>
  <si>
    <t>1年</t>
  </si>
  <si>
    <t>项目完成费用</t>
  </si>
  <si>
    <t>通过三家询价确定</t>
  </si>
  <si>
    <t>盘活低效企业</t>
  </si>
  <si>
    <t>约40家企业</t>
  </si>
  <si>
    <t>掌握城镇低效用地的动态变化情况</t>
  </si>
  <si>
    <t>全面查清市、县（市）辖区范围内城镇低效用地的底数</t>
  </si>
  <si>
    <t>关闭产能过剩企业</t>
  </si>
  <si>
    <t>约10家</t>
  </si>
  <si>
    <t>可持续影响年度</t>
  </si>
  <si>
    <t xml:space="preserve">根据市政府工作部署，积极推进《淮北市高铁西站核心区控制性详细规划》编制工作，充分考虑现状及规划道路与高铁线网的衔接，加强跨铁路联系，保障通道实施可行性，形成规划初步成果并向市政府专题汇报。 </t>
  </si>
  <si>
    <t>根据市政府工作部署，按期推进完成《淮北市高铁西站核心区控制性详细规划》编制及工作，已形成规划成果并向市政府专题汇报。</t>
  </si>
  <si>
    <t>各类规划图纸数量</t>
  </si>
  <si>
    <t>≥15个</t>
  </si>
  <si>
    <t>15个</t>
  </si>
  <si>
    <t>与相关规划的协调性</t>
  </si>
  <si>
    <t>≥10个</t>
  </si>
  <si>
    <t>10个</t>
  </si>
  <si>
    <t>≤29万元</t>
  </si>
  <si>
    <t>28.7万元</t>
  </si>
  <si>
    <t>规划经济效益内容占比</t>
  </si>
  <si>
    <t>规划社会效益内容占比</t>
  </si>
  <si>
    <t>规划生态效益内容占比</t>
  </si>
  <si>
    <t>近远期实施项目</t>
  </si>
  <si>
    <t>征求意见数量</t>
  </si>
  <si>
    <t>≥8个</t>
  </si>
  <si>
    <t>8个</t>
  </si>
  <si>
    <t>按照《安徽省自然资源厅关于进一步规范采矿权实地勘测定界和超层越界开采动态监测有关问题的通知》（皖自然资矿权函〔2020〕20号）要求，按年度开展市级发证采矿权开展超层越界动态监测实地核查工作。</t>
  </si>
  <si>
    <t>完成2023年度市级发证采矿权开展超层越界动态监测实地核查工作，根据核查结果编制市级发证采矿权开展超层越界动态监测年度工作总结，经专家评审后上报至升自然资源厅，强化了矿产资源开采日常监督管理，规范矿山企业安全有序开采。</t>
  </si>
  <si>
    <t>淮北市市级管理采矿权</t>
  </si>
  <si>
    <t>＝5家</t>
  </si>
  <si>
    <t>5家</t>
  </si>
  <si>
    <t>淮北市市级管理采矿权动态监测核查总结工作报告质量</t>
  </si>
  <si>
    <t>＝100百分比</t>
  </si>
  <si>
    <t>100百分比</t>
  </si>
  <si>
    <t>本年度矿山开采动态检测工作成果有效期</t>
  </si>
  <si>
    <t>＝1年</t>
  </si>
  <si>
    <t>报告编制费用</t>
  </si>
  <si>
    <t>＝10.8万元</t>
  </si>
  <si>
    <t>9.8万元</t>
  </si>
  <si>
    <t>减少自然资源流失</t>
  </si>
  <si>
    <t>持证矿山合法生产能力</t>
  </si>
  <si>
    <t>≥100百分比</t>
  </si>
  <si>
    <t>维护矿山生态环境治理</t>
  </si>
  <si>
    <t>持证矿山监管性</t>
  </si>
  <si>
    <t>持证矿山监管部门</t>
  </si>
  <si>
    <t xml:space="preserve">根据自然资源部以及省自然资源厅部署安排，修改完善淮北市国土空间总体规划编制成果，加快转变国土空间开发利用方式，提升全域国土空间品质和利用效率，推动形成绿色发展方式和生活方式，提高国土空间治理能力，促进淮北市国土空间开发保护更高质量、更有效率、更加公平、更可持续，努力建设成为资源型城市国土空间转型发展的样板示范区。 </t>
  </si>
  <si>
    <t xml:space="preserve">根据自然资源部以及省自然资源厅部署安排，按要求如期推进《淮北市国土空间总体规划（2021-2035年）》编制工作，加快转变国土空间开发利用方式，提升全域国土空间品质和利用效率，推动形成绿色发展方式和生活方式，提高国土空间治理能力，促进淮北市国土空间开发保护更高质量、更有效率、更加公平、更可持续，努力建设成为资源型城市国土空间转型发展的样板示范区。 </t>
  </si>
  <si>
    <t>规划专题研究内容</t>
  </si>
  <si>
    <t>≥13个</t>
  </si>
  <si>
    <t>13个</t>
  </si>
  <si>
    <t>≤267万元</t>
  </si>
  <si>
    <t>200万元</t>
  </si>
  <si>
    <t>城市土地开发保护效率</t>
  </si>
  <si>
    <t>≥60%</t>
  </si>
  <si>
    <t>60%</t>
  </si>
  <si>
    <t>城市级公服、基础设施覆盖率</t>
  </si>
  <si>
    <t>≥90%</t>
  </si>
  <si>
    <t>90%</t>
  </si>
  <si>
    <t>山水林田湖草资源利用率</t>
  </si>
  <si>
    <t>≥80%</t>
  </si>
  <si>
    <t>80%</t>
  </si>
  <si>
    <t>对十四五期间城市发展指导度</t>
  </si>
  <si>
    <t>201016-淮北市自然资源和规划局相山分局</t>
  </si>
  <si>
    <t>保障人员费用支出，及时、高质量保障，确保各项任务顺利开展。</t>
  </si>
  <si>
    <t>障人员费用支出，及时、高质量保障，确保各项任务顺利开展。</t>
  </si>
  <si>
    <t>3人</t>
  </si>
  <si>
    <t>485000</t>
  </si>
  <si>
    <t>同工同酬</t>
  </si>
  <si>
    <t>工作保障</t>
  </si>
  <si>
    <t>人员稳定</t>
  </si>
  <si>
    <t>工作热情度高</t>
  </si>
  <si>
    <t>支撑作用效果</t>
  </si>
  <si>
    <t>高质量保障</t>
  </si>
  <si>
    <t>确保各项任务顺利开展</t>
  </si>
  <si>
    <t>服务对象满意</t>
  </si>
  <si>
    <t xml:space="preserve">办公楼5层2000平方米一年的电费，物业管理费，日常保洁保安，保障日常运转需要。         </t>
  </si>
  <si>
    <t xml:space="preserve">办公楼5层2000平方米一年的电费，物业管理费，日常保洁保安，保障日常运转需要。  </t>
  </si>
  <si>
    <t>29</t>
  </si>
  <si>
    <t>电费、办案保洁</t>
  </si>
  <si>
    <t>电费，1名保洁员月1800元，2名保安月2050元</t>
  </si>
  <si>
    <t>服务单位满意度度</t>
  </si>
  <si>
    <t>保障自然资源各项业务工作的正常开展，顺利推进，提高管理科学化、规范化水平</t>
  </si>
  <si>
    <t>29人</t>
  </si>
  <si>
    <t>61.06</t>
  </si>
  <si>
    <t>服务各行业</t>
  </si>
  <si>
    <t>重视所接受</t>
  </si>
  <si>
    <t>增强生态文明建设意识</t>
  </si>
  <si>
    <t>服务行业满意度</t>
  </si>
  <si>
    <t>各行各业满意</t>
  </si>
  <si>
    <t>≥95%</t>
  </si>
  <si>
    <t>201019-淮北市自然资源和规划局杜集分局</t>
  </si>
  <si>
    <t>改善办公环境，确保大楼正常运转，，提高财政管理科学化、规范化水平。保障财政综合事务及国资监管等工作的顺利推进。</t>
  </si>
  <si>
    <t>服务人数数量</t>
  </si>
  <si>
    <t>≥150人</t>
  </si>
  <si>
    <t>150人</t>
  </si>
  <si>
    <t>办公大楼运转及时性</t>
  </si>
  <si>
    <t>大楼楼房管理完善、设备设施保养及时</t>
  </si>
  <si>
    <t>≤89900元</t>
  </si>
  <si>
    <t>69844.08元</t>
  </si>
  <si>
    <t>改善办公环境</t>
  </si>
  <si>
    <t>良好</t>
  </si>
  <si>
    <t>对办公环境的改善或提升程度</t>
  </si>
  <si>
    <t>水电能耗节约率</t>
  </si>
  <si>
    <t>对保障机关正常运转的持续影响程度</t>
  </si>
  <si>
    <t>保障机关正常运行</t>
  </si>
  <si>
    <t xml:space="preserve">1、宣传贯彻执行国土资源管理的法律法规和有关方针政策。2、落实土地利用规划、矿产资源规划和动态巡查制度。3、依法监督管理本区域内土地矿产资源和测绘工作。4、严格落实耕地保护政策，积极配合组织实施基本农田保护和未利用土地整理、复垦、开发工作。5、协助市局做好各类用地的审查报批、建设用地管理、地籍管理、建设项目评估选址、国有土地资本运营、非煤矿山管理工作、测绘工作。“ </t>
  </si>
  <si>
    <t>1、宣传贯彻执行国土资源管理的法律法规和有关方针政策。2、落实土地利用规划、矿产资源规划和动态巡查制度。3、依法监督管理本区域内土地矿产资源和测绘工作。4、严格落实耕地保护政策，积极配合组织实施基本农田保护和未利用土地整理、复垦、开发工作。5、协助市局做好各类用地的审查报批、建设用地管理、地籍管理、建设项目评估选址、国有土地资本运营、非煤矿山管理工作、测绘工作。</t>
  </si>
  <si>
    <t>复垦项目备案工作</t>
  </si>
  <si>
    <t>≤5万元</t>
  </si>
  <si>
    <t>5万元</t>
  </si>
  <si>
    <t>国土变更调查工作</t>
  </si>
  <si>
    <t>≤4万元</t>
  </si>
  <si>
    <t>4万元</t>
  </si>
  <si>
    <t>采购及时、质量有保障，不断提高数据统计水平、工作效率，确保财政国资各项业务顺利开展</t>
  </si>
  <si>
    <t>≤879867元</t>
  </si>
  <si>
    <t>845000.35元</t>
  </si>
  <si>
    <t>监督管理本区域内土地</t>
  </si>
  <si>
    <t>监督管理本区域内土地矿产资源和测绘工作，配合组织实施基本农田保护和未利用土地整理、复垦、开发工作</t>
  </si>
  <si>
    <t>保护生态环境</t>
  </si>
  <si>
    <t>加强生态环境保护</t>
  </si>
  <si>
    <t>生态环境改善</t>
  </si>
  <si>
    <t>加强生态环境改善</t>
  </si>
  <si>
    <t>201022-淮北市自然资源和规划局烈山分局</t>
  </si>
  <si>
    <t>保障原上划待岗人员的工资发放，维护职工合法权益，提高工作积极性。</t>
  </si>
  <si>
    <t>保障原上划待岗人员的工资发放，维护职工合法权益，提高工作积极性。保障待岗人员各项福利待遇与在编在岗人员同工同酬。</t>
  </si>
  <si>
    <t>待岗人员及其劳务支出</t>
  </si>
  <si>
    <t>≥5人</t>
  </si>
  <si>
    <t>5人</t>
  </si>
  <si>
    <t>100</t>
  </si>
  <si>
    <t>＝69万元</t>
  </si>
  <si>
    <t>68.98万元</t>
  </si>
  <si>
    <t>项目总金额</t>
  </si>
  <si>
    <t>≤69万元</t>
  </si>
  <si>
    <t>保障自然资源各项业务工作的正常开展</t>
  </si>
  <si>
    <t>提高管理科学化、规范化水平</t>
  </si>
  <si>
    <t>状态指标</t>
  </si>
  <si>
    <t>≥85%</t>
  </si>
  <si>
    <t>85%</t>
  </si>
  <si>
    <t>职工满意度</t>
  </si>
  <si>
    <t>≥100%</t>
  </si>
  <si>
    <t>提高管理科学化、规范化水平、保障各项业务工作顺利推进。</t>
  </si>
  <si>
    <t>≥70万元</t>
  </si>
  <si>
    <t>68.31万元</t>
  </si>
  <si>
    <t>按人社部门核定的工资社保和相关政策及时足额支付</t>
  </si>
  <si>
    <t>≤70万元</t>
  </si>
  <si>
    <t>生态文明意识</t>
  </si>
  <si>
    <t>满意度</t>
  </si>
  <si>
    <t>改善办公环境、确保大楼正常运转、保障各项业务顺利推进。</t>
  </si>
  <si>
    <t>≥35人</t>
  </si>
  <si>
    <t>35人</t>
  </si>
  <si>
    <t>严格执行相关经济法规、制度等规定</t>
  </si>
  <si>
    <t>大楼楼房管理完善，设备设施维护保养及时</t>
  </si>
  <si>
    <t>＝3万元</t>
  </si>
  <si>
    <t>0.98万元</t>
  </si>
  <si>
    <t>≤3万元</t>
  </si>
  <si>
    <t>保障各项工作正常开展</t>
  </si>
  <si>
    <t>增强生态文明意识</t>
  </si>
  <si>
    <t>增强生态文明</t>
  </si>
  <si>
    <t>保障自然资源业务顺利开展</t>
  </si>
  <si>
    <t>提高管理科学化</t>
  </si>
  <si>
    <t>201015-淮北市国土资源局开发区分局</t>
  </si>
  <si>
    <t>能够保障工作，提高办事效率和质量。</t>
  </si>
  <si>
    <t>劳务费</t>
  </si>
  <si>
    <t>＝13万元</t>
  </si>
  <si>
    <t>3.1万元</t>
  </si>
  <si>
    <t>申请项目预算13万，而最终批准预算金额为3.1万，实际完成预算100%</t>
  </si>
  <si>
    <t>严格按照经费规定支出</t>
  </si>
  <si>
    <t>序时有效完成</t>
  </si>
  <si>
    <t>≤13万元</t>
  </si>
  <si>
    <t>节约经济成本</t>
  </si>
  <si>
    <t>提高办事效率、节约经济成本</t>
  </si>
  <si>
    <t>对全区土地资源管理重大问题，实行集体研究、民主决策</t>
  </si>
  <si>
    <t>提高了决策的科学性、民主性</t>
  </si>
  <si>
    <t>项目实施对产业环境产生的影响</t>
  </si>
  <si>
    <t>逐步提高</t>
  </si>
  <si>
    <t>保障工作、提高办事效率</t>
  </si>
  <si>
    <t>能够保障工作，有效的提高办事效率和质量。</t>
  </si>
  <si>
    <t>受益对象满意度</t>
  </si>
  <si>
    <t>98%</t>
  </si>
  <si>
    <t>为加强国有建设用地使用权出让管理，进一步规范出让行为，完善出让程序，加大土地运营力度，市土地储备发展中心联合分中心人员做好人员培训、加强网络维护，对辖区内的土地进行前期的地籍调查、测量绘制，对成熟的地块进行规划设计、土地评估，公告等一系列工作，对全区土地资源管理重大问题，实行集体研究、民主决策，提高了决策的科学性、民主性。</t>
  </si>
  <si>
    <t>办公费</t>
  </si>
  <si>
    <t>＝4.7万元</t>
  </si>
  <si>
    <t>3.5万元</t>
  </si>
  <si>
    <t>2.5</t>
  </si>
  <si>
    <t>节约办公用品开支</t>
  </si>
  <si>
    <t>印刷费</t>
  </si>
  <si>
    <t>＝2.8万元</t>
  </si>
  <si>
    <t>2.8万元</t>
  </si>
  <si>
    <t>邮电费</t>
  </si>
  <si>
    <t>＝1万元</t>
  </si>
  <si>
    <t>0.8万元</t>
  </si>
  <si>
    <t>差旅费</t>
  </si>
  <si>
    <t>＝0.5万元</t>
  </si>
  <si>
    <t>0.47万元</t>
  </si>
  <si>
    <t>维修（护）费</t>
  </si>
  <si>
    <t>＝2.7万元</t>
  </si>
  <si>
    <t>2.7万元</t>
  </si>
  <si>
    <t>公务接待费</t>
  </si>
  <si>
    <t>＝0.3万元</t>
  </si>
  <si>
    <t>0.28万元</t>
  </si>
  <si>
    <t>＝3.2万元</t>
  </si>
  <si>
    <t>3.2万元</t>
  </si>
  <si>
    <t>其他商品和服务支出</t>
  </si>
  <si>
    <t>＝3.8万元</t>
  </si>
  <si>
    <t>5.2万元</t>
  </si>
  <si>
    <t>严格按照经费支出规定支付</t>
  </si>
  <si>
    <t>序时有效的完成</t>
  </si>
  <si>
    <t>≤19万元</t>
  </si>
  <si>
    <t>18.95万元</t>
  </si>
  <si>
    <t>通过做好人员培训、加强网络维护，有效节约对辖区内的土地进行前期的地籍调查、测量绘制，土地评估，公告等一系列工作的成本</t>
  </si>
  <si>
    <t>对全区土地资源管理重大问题，实行集体研究、民主决策，提高了决策的科学性、民主性。</t>
  </si>
  <si>
    <t>全区土地资源管理重大问题，实行集体研究、民主决策，提高了决策的科学性、民主性。</t>
  </si>
  <si>
    <t>201010-淮北市国土资源执法监察支队</t>
  </si>
  <si>
    <t>对符合立案条件的全部进行查处。</t>
  </si>
  <si>
    <t>全年强化日常监管，严格规范执法，推进违法整改，对符合立案条件的全部进行了查处。</t>
  </si>
  <si>
    <t>土地矿产测量的数量</t>
  </si>
  <si>
    <t>依据全市历年土地矿产违法数量和执法实际状况确定预算年度违法数量</t>
  </si>
  <si>
    <t>土地矿产测量的质量</t>
  </si>
  <si>
    <t>土地矿产测量全部达到测量技术规范和执法案件查处要求</t>
  </si>
  <si>
    <t>及时完成</t>
  </si>
  <si>
    <t>项目支出成本</t>
  </si>
  <si>
    <t>严格按照财政预算相关规定和项目合同约定，实行层层审批，严控项目支出成本</t>
  </si>
  <si>
    <t>违法行为得到及时制止和查处，管理秩序不断规范</t>
  </si>
  <si>
    <t>让违法者得到应有的处罚，进一步规范全市国土资源管理秩序</t>
  </si>
  <si>
    <t>乱占耕地违法行为明显减少，破坏矿产资源行为基本杜绝，生态环境明显改善</t>
  </si>
  <si>
    <t>违法行为有效遏制，管理秩序不断规范，市场环境得到净化</t>
  </si>
  <si>
    <t>确保单位日常运行，保障国土资源执法工作顺利推进。</t>
  </si>
  <si>
    <t>保障了单位正常运行，国土资源执法工作得以顺利推进。</t>
  </si>
  <si>
    <t>项目任务数量</t>
  </si>
  <si>
    <t>＝11件</t>
  </si>
  <si>
    <t>11件</t>
  </si>
  <si>
    <t>项目任务质量</t>
  </si>
  <si>
    <t>满足办公、差旅、公务招待、印刷、邮电、维修（护）费、会议、劳务、其他交通费用、办公设备购置等需求</t>
  </si>
  <si>
    <t>项目任务年限</t>
  </si>
  <si>
    <t>项目任务成本</t>
  </si>
  <si>
    <t>＝530000元</t>
  </si>
  <si>
    <t>530000元</t>
  </si>
  <si>
    <t>保障单位持续稳定运转</t>
  </si>
  <si>
    <t>保障各项业务工作正常开展</t>
  </si>
  <si>
    <t>确保单位日常运行，保障国土资源执法工作顺利推进</t>
  </si>
  <si>
    <t>确保各项业务顺利开展，持续发挥职能的改善或提升程度</t>
  </si>
  <si>
    <t>201025-淮北市不动产登记中心</t>
  </si>
  <si>
    <t>改善办公环境、确保不动产登记业务正常运转，提高不动产登记规范化水平</t>
  </si>
  <si>
    <t>按时完成保安保洁物业管理费用、水电费的支付，改善办公环境，确保不动产登记业务正常运转，提高不动产登记规范化水平。</t>
  </si>
  <si>
    <t>项目数量</t>
  </si>
  <si>
    <t>＝3项</t>
  </si>
  <si>
    <t>3项</t>
  </si>
  <si>
    <t>严格执行相关财经法规制度等规定</t>
  </si>
  <si>
    <t>办公楼、大厅运转及时性</t>
  </si>
  <si>
    <t>办公楼及大厅管理完善、及时</t>
  </si>
  <si>
    <t>≤181600元</t>
  </si>
  <si>
    <t>171953.48元</t>
  </si>
  <si>
    <t>对保障不动产登记业务工作正常开展的影响或改善程度</t>
  </si>
  <si>
    <t>保障登记业务及大厅秩序持续稳定运转</t>
  </si>
  <si>
    <t>项目持续发挥作用的期限</t>
  </si>
  <si>
    <t>长期</t>
  </si>
  <si>
    <t>2023年6月19日质保期满后，完成支付项目尾款25.6万元</t>
  </si>
  <si>
    <t>2023年6月19日质保期满后，及时完成项目尾款25.6万元的支付，打造不动产登记集成服务平台，实现“减证便民”。</t>
  </si>
  <si>
    <t>一体化平台实现5种业务办理</t>
  </si>
  <si>
    <t>一体化集成服务平台实现5种业务办理（商品房预告登记（预抵押）、存量房转移登记（除买卖）、新建商品房买卖登记、存量房买卖登记、不动产信息查询）））</t>
  </si>
  <si>
    <t>高质量完成</t>
  </si>
  <si>
    <t>2023年7月完成尾款25.6万元的支付</t>
  </si>
  <si>
    <t>＝256000元</t>
  </si>
  <si>
    <t>256000.00元</t>
  </si>
  <si>
    <t>对实现“减证便民”，实现办事群众一次一窗办理不动产登记业务的影响</t>
  </si>
  <si>
    <t>较高</t>
  </si>
  <si>
    <t>对提高我市不动产登记办事效率的影响程度</t>
  </si>
  <si>
    <t>有效提高我市不动产登记办事效率</t>
  </si>
  <si>
    <t>项目生态效益指标</t>
  </si>
  <si>
    <t>群众满意度</t>
  </si>
  <si>
    <t>按时完成各项费用支出，不断提高工作效率，确保登记中心各项业务顺利开展。</t>
  </si>
  <si>
    <t>按时完成登记中心日常各项费用的支出，提高工作效率，确保了不动产登记业务的顺利开展。</t>
  </si>
  <si>
    <t>＝13项</t>
  </si>
  <si>
    <t>13项</t>
  </si>
  <si>
    <t>严格执行相关财经法规制度等</t>
  </si>
  <si>
    <t>不断提高工作效率，各项采购及时，采购质量有保障，确保登记中心各项业务顺利开展。</t>
  </si>
  <si>
    <t>≤2580000元</t>
  </si>
  <si>
    <t>2520086.46元</t>
  </si>
  <si>
    <t>保障不动产登记中心持续稳定运转</t>
  </si>
  <si>
    <t xml:space="preserve">按月需时进度保障非在编人员的工资发放，维护职工合法权益，提高工作积极性。 </t>
  </si>
  <si>
    <t>按月需时进度保障了登记中心非在编人员的工资、社保福利的发放，维护职工合法权益，提高了非在编人员的工作积极性。</t>
  </si>
  <si>
    <t>编外人员</t>
  </si>
  <si>
    <t>＝22人</t>
  </si>
  <si>
    <t>24人</t>
  </si>
  <si>
    <t>编外人员经费支出符合相关规定</t>
  </si>
  <si>
    <t>及时足额发放非在编人员工资等</t>
  </si>
  <si>
    <t>≤2980500元</t>
  </si>
  <si>
    <t>2980500.00元</t>
  </si>
  <si>
    <t>201014-淮北市土地储备发展中心</t>
  </si>
  <si>
    <t>1、为加强国有建设用地使用权出让管理，进一步规范出让行为，完善出让程序；2、充分调动各业务单位的积极性，协助市土地储备发展中心制定收储土地补偿方案，协助与各区政府签定收储协议，收储土地范围内的地类调查，勘测、规划、评估、询价等工作；3、齐心协力，上下联动，努力完成资本运营目标任务。</t>
  </si>
  <si>
    <t>促进了中心工作平稳有序发展，使单位效益、社会效益良好持续发展。</t>
  </si>
  <si>
    <t>聘用人员劳务费</t>
  </si>
  <si>
    <t>＝1人</t>
  </si>
  <si>
    <t>1人</t>
  </si>
  <si>
    <t>严格执行财经法规制度</t>
  </si>
  <si>
    <t>经费支出的时效性</t>
  </si>
  <si>
    <t>按人社部门核定的工资足额支付</t>
  </si>
  <si>
    <t>劳务经费</t>
  </si>
  <si>
    <t>16万元</t>
  </si>
  <si>
    <t>保障经济效益平稳发展</t>
  </si>
  <si>
    <t>促进中心工作平稳、有序开展</t>
  </si>
  <si>
    <t>保障社会效益平稳发展</t>
  </si>
  <si>
    <t>加大就业，促进社会平稳发展</t>
  </si>
  <si>
    <t>保障生态效益平稳发展</t>
  </si>
  <si>
    <t>维持生态效益平稳发展</t>
  </si>
  <si>
    <t>使单位效益，社会效益可持续发展</t>
  </si>
  <si>
    <t>使单位效益，社会效益良好、持续发展</t>
  </si>
  <si>
    <t>年度目标考核</t>
  </si>
  <si>
    <t>合格、优秀</t>
  </si>
  <si>
    <t>目标1：在土地收储、供应及农转用报批，报件、组件等工作中，要对地块的位置、面积、利用现状等进行地块前期摸底、地籍调查、研究，制定收储土地补偿方案，督促各区政府按照收储补偿方案对土地范围内附属物的拆迁安置进行补偿工作。 目标2：加大土地宣传推介，参加全国性的土地展，召开专题土地推介会，吸引意向投资商关注淮北、了解淮北、投资淮北。开展小分队上门走访，保证土地推介的精准度。</t>
  </si>
  <si>
    <t>坚持“走出去、引进来”工作思路，加强优质地块包装推介，进一步拓宽土地推介渠道，助力我市土地市场持续健康发展。一是开展小分队走访推介。全年采取市领导和局领导率队走访、储发中心自行走访以及与辖区政府联合走访等不同的小分队走访方式，赴长三角热点区域及特色城市进行精准对接，先后走访了三江、绿城、名邦、徽盐、和昌、青建集团、海展集团、蓝城乐居集团、冶都集团等25家品牌实力开发企业，开展务实对接，精准推介淮北，寻求广泛合作。二是开展大型展会推介活动。年中组织参加了中国城市土地展，全面展示市情市貌、特色规划、投资环境及优质地块，精准推介淮北；年末在合肥举办“走进生态美城 品读‘五宜’淮北-2024中国？淮北土地（合肥）推介恳谈会”，积极谋划预热明年土地市场，与近30家品牌实力开发企业畅聊行业前景，共话淮北城市发展。三是热情服务客商来淮考察，积极开展对接联络、市场解读、地块推介等。</t>
  </si>
  <si>
    <t>土地宣传推介走访</t>
  </si>
  <si>
    <t>优化市场环境，稳定成交率</t>
  </si>
  <si>
    <t>完善有序土地市场</t>
  </si>
  <si>
    <t>提高土地运作效能</t>
  </si>
  <si>
    <t>吸引有实力的开发商投资淮北，助力我市土地市场持续健康发展</t>
  </si>
  <si>
    <t>开展外出招商，吸引实力雄厚、管理先进企业投资淮北，推动淮北土地市场发展发展</t>
  </si>
  <si>
    <t>全年预算安排99万元</t>
  </si>
  <si>
    <t>通过宣传推介，引起了客商们对淮北的高度关注和浓厚兴趣</t>
  </si>
  <si>
    <t>加大了土地运营力度，推动淮北地方经济发展</t>
  </si>
  <si>
    <t>促进地方经济发展</t>
  </si>
  <si>
    <t>通过土地外出推介，使外地市先进房企、企业入驻淮北，促进地方经济发展</t>
  </si>
  <si>
    <t>促进淮北生态居住环境向好发展</t>
  </si>
  <si>
    <t>外来房企入驻淮北，带来了先进的居住理念，改变了淮北的居住坏境，使淮北住房更加绿色、环保、美观。</t>
  </si>
  <si>
    <t>土地市场良性、可持续发展</t>
  </si>
  <si>
    <t>促进土地市场稳中有进，进中向好，良性循环发展。</t>
  </si>
  <si>
    <t>2023年截至目前，市本级招拍挂成交土地43宗，面积约3351.70亩，成交价款32.6333亿元。其中：工业用地21宗，面积2293.22亩，成交价款4.39亿元。经营性用地22宗，面积1058.48亩，成交价款28.2433亿元。经与市财政对接，2023年度实现土地出让价款非税入库39.12亿元。</t>
  </si>
  <si>
    <t>依据土地市场供需关系</t>
  </si>
  <si>
    <t>对项目用地和招拍挂用地做好各项工作，合理安排供地　对项目用地和招拍挂用地做好各项工作，合理安排供地　对项目用地和招拍挂用地做好各项工作，合理安排供地　对项目用地和招拍挂用地做好各项工作，合理安排供地　对项目用地和招拍挂用地做好各项工作，合理安排供地对项目用地和招拍挂用地做好各项工作，合理安排供地</t>
  </si>
  <si>
    <t>使土地市场效益最大化</t>
  </si>
  <si>
    <t>力争形成均衡协调的供地结构，保障我市土地市场健康有序发展。力争形成均衡协调的供地结构，保障我市土地市场健康有序发展。力争形成均衡协调的供地结构，保障我市土地市场健康有序发展。力争形成均衡协调的供地结构，保障我市土地市场健康有序发展。</t>
  </si>
  <si>
    <t>分批次、有计划进行供地</t>
  </si>
  <si>
    <t>针对市场供需关系，合理安排供地计划，控制土地出让节奏，数量</t>
  </si>
  <si>
    <t>全年预算安排192.2万元</t>
  </si>
  <si>
    <t>推 进我市土地经营收益最大化</t>
  </si>
  <si>
    <t>为城市建设撬动更多资源、集聚更多资金</t>
  </si>
  <si>
    <t>通过土地运营，加大土地成交率，稳定率、促进地方经济发展</t>
  </si>
  <si>
    <t>淮北居住环境向好发展</t>
  </si>
  <si>
    <t>通过土地资本运营，使淮北市居民居住环境得到改善，向着绿色环保居住理念发展。</t>
  </si>
  <si>
    <t>土地市场良性发展</t>
  </si>
  <si>
    <t>土地市场稳中有进，进中向好发展</t>
  </si>
  <si>
    <t>201026-淮北市地价管理所</t>
  </si>
  <si>
    <t>以设定的标准宗地为核心，开展标准宗地及地价相关指标数据采集与维护，分析地价走势，为自然资源部门参与宏观调控提供基础数据。开展72宗标准宗地数据采集与维护，完成2023年四个季度监测数据。</t>
  </si>
  <si>
    <t>1：开展72宗标准宗地数据采集与维护，完成2023年四个季度监测数据。2：完成1-4季度商业监测范围220.09平方公里、地价区段15个、标准宗地24宗；居住监测范围144.50平方公里、地价区段17个、标准宗地28宗；工业监测范围183.54平方公里、地价区段9个、标准宗地20宗，地价监测数据采集与维护任务。3：及时完成商品房成本构成调查表、季度、年度成果，按照要求及时上报。</t>
  </si>
  <si>
    <t>设置商业、居住、工业监测点72个以上。</t>
  </si>
  <si>
    <t>2023年共设置商业、居住、工业监测点72个以上。</t>
  </si>
  <si>
    <t>通过系统平台审核</t>
  </si>
  <si>
    <t>符合监测技术规范要求，成功上报省级平台</t>
  </si>
  <si>
    <t>项目完成及时</t>
  </si>
  <si>
    <t>2023 年 3 月 10 日、 6 月 10 日、 9 月 10 日、 12 月 10 日前，分别完成各季度成果并上报； 12 月 31 日前完成年度成果并上报。？ 年 3 月 10 日、 6 月 10 日、 9 月 10 日、 12 月 10 日前，分别完成各季度成果并上报； 12 月 31 日前完成年度成果并上报。</t>
  </si>
  <si>
    <t>层层审批，严控成本</t>
  </si>
  <si>
    <t>严格审批制度，严控成本支出。</t>
  </si>
  <si>
    <t>监测土地价格市场走势</t>
  </si>
  <si>
    <t>把握土地市场价格走势，为国有土地资本运营提供参考。</t>
  </si>
  <si>
    <t>稳定土地市场</t>
  </si>
  <si>
    <t>及时监测土地价格，稳定土地市场，把握价格趋势。</t>
  </si>
  <si>
    <t>促进土地市场良性运行</t>
  </si>
  <si>
    <t>把握土地市场价格走势，促进土地市场良性运行。</t>
  </si>
  <si>
    <t>促进土地市场每年良性运行</t>
  </si>
  <si>
    <t>把握土地市场走势，促进土地市场每年良性运行。</t>
  </si>
  <si>
    <t>1.完成城区土地定级和基准地价更新范围及外业调查工作；  2.完成2023年城区标定地价体系更新，形成初步成果；  3.完成段园、宋疃、古饶等3镇土地定级与基准地价制定范围及外业调查工作。</t>
  </si>
  <si>
    <t>1.完成城区土地定级和基准地价更新范围及外业调查工作；2.完成2023年城区标定地价体系更新工作；3.完成段园、宋疃、古饶等3镇土地定级与基准地价制定范围及外业调查工作。4.完成城区基准地价、2023年标定地价更新和段园等三镇基准地价制定成果，并经市政府批准公布实施。</t>
  </si>
  <si>
    <t>1 、城区基准地价更新 2 、城区标定地价更新 3　 1 、城区基准地价更新 2 、城区标定地价更新 3 、乡镇基准地价制定</t>
  </si>
  <si>
    <t>1 城区基准地价更新面积 266.36 平方公里 2 、城区标定地价更新 266.36 平方公里 3 、乡镇基准地价制定面积 50 平方公里 城区基准地价更新面积 266.36 平方公里 2 、城区标定地价更新 266.36 平方公里 3 、乡镇基准地价制定面积 50 平方公里</t>
  </si>
  <si>
    <t>通过省厅验收</t>
  </si>
  <si>
    <t>符合《城镇基准地价和标定地价规程》，通过省厅和市局验收。</t>
  </si>
  <si>
    <t>2023 年底通过验收</t>
  </si>
  <si>
    <t>2023 年底完成城区基准地价更新、 2023 年度城区标定地价更新、以及乡镇基准地价制定</t>
  </si>
  <si>
    <t>为土地出让提供价格参考。</t>
  </si>
  <si>
    <t>为政府土地出让时提供参考依据，实现土地资源的合理配置。使有限的城市土地发挥最大的经济和社会为政府土地出让时提供参考依据，实现土地资源的合理配置。使有限的城市土地发挥最大的经济和社会效用。效用。</t>
  </si>
  <si>
    <t>城区基准地价更新 、城区标定地价更新乡镇基准地价制定</t>
  </si>
  <si>
    <t>为政府土地出让时提供参考依据，实现土地资源的合理配置。</t>
  </si>
  <si>
    <t>完成验收</t>
  </si>
  <si>
    <t>实现土地资源的合理配置，服务用地单位。</t>
  </si>
  <si>
    <t>为土地资源的合理配置，市场合理运行服务。</t>
  </si>
  <si>
    <t>1、办公运行费用；用于办公水电运行；网络系统运转维护费用；用于办公设备维护、耗材及零星购置。2、办公设备购置。</t>
  </si>
  <si>
    <t>严格层层审批、严控成本，遵守财务规章制度支出各项办公运行费用。保障各项业务顺利运行，完成全年工作任务。</t>
  </si>
  <si>
    <t>办公运行费用</t>
  </si>
  <si>
    <t>＝8个</t>
  </si>
  <si>
    <t>办公质量</t>
  </si>
  <si>
    <t>满足正常办公工作需求。</t>
  </si>
  <si>
    <t>一年办公运行</t>
  </si>
  <si>
    <t>预算一年的时效性。</t>
  </si>
  <si>
    <t>＝164000元</t>
  </si>
  <si>
    <t>134000元</t>
  </si>
  <si>
    <t>办公维护</t>
  </si>
  <si>
    <t>支持日常办公工作。</t>
  </si>
  <si>
    <t>日常办公维护</t>
  </si>
  <si>
    <t>完成一年工作目标。</t>
  </si>
  <si>
    <t>日常办公维护运行</t>
  </si>
  <si>
    <t>日常办公</t>
  </si>
  <si>
    <t>完成一年工作计划。</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</si>
</sst>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宋体"/>
      <charset val="134"/>
      <scheme val="minor"/>
    </font>
    <font>
      <sz val="11"/>
      <color rgb="FF000000"/>
      <name val="宋体"/>
      <charset val="134"/>
    </font>
    <font>
      <sz val="18"/>
      <color rgb="FF000000"/>
      <name val="宋体"/>
      <charset val="134"/>
    </font>
    <font>
      <sz val="16"/>
      <color rgb="FF000000"/>
      <name val="宋体"/>
      <charset val="134"/>
    </font>
    <font>
      <sz val="12"/>
      <color rgb="FF000000"/>
      <name val="宋体"/>
      <charset val="134"/>
    </font>
    <font>
      <sz val="12"/>
      <name val="宋体"/>
      <charset val="134"/>
    </font>
    <font>
      <sz val="11"/>
      <name val="宋体"/>
      <charset val="134"/>
    </font>
    <font>
      <b/>
      <sz val="12"/>
      <color rgb="FF000000"/>
      <name val="宋体"/>
      <charset val="134"/>
    </font>
    <font>
      <sz val="9"/>
      <color rgb="FF000000"/>
      <name val="宋体"/>
      <charset val="134"/>
    </font>
    <font>
      <sz val="11"/>
      <color indexed="8"/>
      <name val="宋体"/>
      <charset val="134"/>
    </font>
    <font>
      <sz val="20"/>
      <color indexed="8"/>
      <name val="方正小标宋简体"/>
      <charset val="134"/>
    </font>
    <font>
      <b/>
      <sz val="14"/>
      <name val="宋体"/>
      <charset val="134"/>
    </font>
    <font>
      <sz val="11"/>
      <color theme="1"/>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5" fillId="17" borderId="0" applyNumberFormat="0" applyBorder="0" applyAlignment="0" applyProtection="0">
      <alignment vertical="center"/>
    </xf>
    <xf numFmtId="0" fontId="20" fillId="13"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9" borderId="0" applyNumberFormat="0" applyBorder="0" applyAlignment="0" applyProtection="0">
      <alignment vertical="center"/>
    </xf>
    <xf numFmtId="0" fontId="17" fillId="5" borderId="0" applyNumberFormat="0" applyBorder="0" applyAlignment="0" applyProtection="0">
      <alignment vertical="center"/>
    </xf>
    <xf numFmtId="43" fontId="12" fillId="0" borderId="0" applyFont="0" applyFill="0" applyBorder="0" applyAlignment="0" applyProtection="0">
      <alignment vertical="center"/>
    </xf>
    <xf numFmtId="0" fontId="16" fillId="20" borderId="0" applyNumberFormat="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21"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2" applyNumberFormat="0" applyFill="0" applyAlignment="0" applyProtection="0">
      <alignment vertical="center"/>
    </xf>
    <xf numFmtId="0" fontId="30" fillId="0" borderId="12" applyNumberFormat="0" applyFill="0" applyAlignment="0" applyProtection="0">
      <alignment vertical="center"/>
    </xf>
    <xf numFmtId="0" fontId="16" fillId="19" borderId="0" applyNumberFormat="0" applyBorder="0" applyAlignment="0" applyProtection="0">
      <alignment vertical="center"/>
    </xf>
    <xf numFmtId="0" fontId="19" fillId="0" borderId="10" applyNumberFormat="0" applyFill="0" applyAlignment="0" applyProtection="0">
      <alignment vertical="center"/>
    </xf>
    <xf numFmtId="0" fontId="16" fillId="16" borderId="0" applyNumberFormat="0" applyBorder="0" applyAlignment="0" applyProtection="0">
      <alignment vertical="center"/>
    </xf>
    <xf numFmtId="0" fontId="23" fillId="15" borderId="9" applyNumberFormat="0" applyAlignment="0" applyProtection="0">
      <alignment vertical="center"/>
    </xf>
    <xf numFmtId="0" fontId="22" fillId="15" borderId="7" applyNumberFormat="0" applyAlignment="0" applyProtection="0">
      <alignment vertical="center"/>
    </xf>
    <xf numFmtId="0" fontId="18" fillId="7" borderId="6" applyNumberFormat="0" applyAlignment="0" applyProtection="0">
      <alignment vertical="center"/>
    </xf>
    <xf numFmtId="0" fontId="15" fillId="4" borderId="0" applyNumberFormat="0" applyBorder="0" applyAlignment="0" applyProtection="0">
      <alignment vertical="center"/>
    </xf>
    <xf numFmtId="0" fontId="16" fillId="24" borderId="0" applyNumberFormat="0" applyBorder="0" applyAlignment="0" applyProtection="0">
      <alignment vertical="center"/>
    </xf>
    <xf numFmtId="0" fontId="21" fillId="0" borderId="8" applyNumberFormat="0" applyFill="0" applyAlignment="0" applyProtection="0">
      <alignment vertical="center"/>
    </xf>
    <xf numFmtId="0" fontId="29" fillId="0" borderId="13" applyNumberFormat="0" applyFill="0" applyAlignment="0" applyProtection="0">
      <alignment vertical="center"/>
    </xf>
    <xf numFmtId="0" fontId="31" fillId="32" borderId="0" applyNumberFormat="0" applyBorder="0" applyAlignment="0" applyProtection="0">
      <alignment vertical="center"/>
    </xf>
    <xf numFmtId="0" fontId="28" fillId="27"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6" fillId="29" borderId="0" applyNumberFormat="0" applyBorder="0" applyAlignment="0" applyProtection="0">
      <alignment vertical="center"/>
    </xf>
    <xf numFmtId="0" fontId="15" fillId="14" borderId="0" applyNumberFormat="0" applyBorder="0" applyAlignment="0" applyProtection="0">
      <alignment vertical="center"/>
    </xf>
    <xf numFmtId="0" fontId="16" fillId="23" borderId="0" applyNumberFormat="0" applyBorder="0" applyAlignment="0" applyProtection="0">
      <alignment vertical="center"/>
    </xf>
    <xf numFmtId="0" fontId="16" fillId="10" borderId="0" applyNumberFormat="0" applyBorder="0" applyAlignment="0" applyProtection="0">
      <alignment vertical="center"/>
    </xf>
    <xf numFmtId="0" fontId="15" fillId="22" borderId="0" applyNumberFormat="0" applyBorder="0" applyAlignment="0" applyProtection="0">
      <alignment vertical="center"/>
    </xf>
    <xf numFmtId="0" fontId="16" fillId="28" borderId="0" applyNumberFormat="0" applyBorder="0" applyAlignment="0" applyProtection="0">
      <alignment vertical="center"/>
    </xf>
    <xf numFmtId="0" fontId="5" fillId="0" borderId="0"/>
  </cellStyleXfs>
  <cellXfs count="31">
    <xf numFmtId="0" fontId="0" fillId="0" borderId="0" xfId="0" applyFont="1">
      <alignment vertical="center"/>
    </xf>
    <xf numFmtId="0" fontId="1" fillId="0" borderId="0" xfId="0" applyNumberFormat="1"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textRotation="255"/>
    </xf>
    <xf numFmtId="0" fontId="4" fillId="0" borderId="2" xfId="0"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9" fontId="6" fillId="0" borderId="2" xfId="0" applyNumberFormat="1" applyFont="1" applyFill="1" applyBorder="1" applyAlignment="1">
      <alignment horizontal="left" vertical="center" wrapText="1"/>
    </xf>
    <xf numFmtId="0" fontId="5" fillId="0" borderId="4" xfId="49" applyFont="1" applyFill="1" applyBorder="1" applyAlignment="1">
      <alignment horizontal="center" vertical="center" wrapText="1"/>
    </xf>
    <xf numFmtId="0" fontId="7" fillId="0" borderId="2" xfId="0" applyFont="1" applyFill="1" applyBorder="1" applyAlignment="1">
      <alignment horizontal="center" vertical="center"/>
    </xf>
    <xf numFmtId="10"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 fillId="0" borderId="0" xfId="0" applyFont="1" applyFill="1" applyBorder="1" applyAlignment="1">
      <alignment vertical="center"/>
    </xf>
    <xf numFmtId="2" fontId="7" fillId="0" borderId="2" xfId="0" applyNumberFormat="1" applyFont="1" applyFill="1" applyBorder="1" applyAlignment="1">
      <alignment horizontal="center" vertical="center"/>
    </xf>
    <xf numFmtId="0" fontId="1" fillId="0" borderId="0" xfId="0" applyNumberFormat="1" applyFont="1" applyFill="1" applyBorder="1" applyAlignment="1" applyProtection="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0" fillId="0" borderId="5" xfId="0" applyFont="1" applyFill="1" applyBorder="1" applyAlignment="1">
      <alignment horizontal="center"/>
    </xf>
    <xf numFmtId="0" fontId="0" fillId="0" borderId="5" xfId="0" applyFont="1" applyFill="1" applyBorder="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topLeftCell="A15" workbookViewId="0">
      <selection activeCell="B53" sqref="B53"/>
    </sheetView>
  </sheetViews>
  <sheetFormatPr defaultColWidth="9" defaultRowHeight="13.5" outlineLevelCol="2"/>
  <cols>
    <col min="1" max="1" width="8.625" style="25" customWidth="1"/>
    <col min="2" max="2" width="32.625" style="25" customWidth="1"/>
    <col min="3" max="3" width="62.125" style="25" customWidth="1"/>
    <col min="4" max="16375" width="9" style="25"/>
  </cols>
  <sheetData>
    <row r="1" s="25" customFormat="1" ht="48" customHeight="1" spans="1:3">
      <c r="A1" s="26" t="s">
        <v>0</v>
      </c>
      <c r="B1" s="27"/>
      <c r="C1" s="27"/>
    </row>
    <row r="2" s="25" customFormat="1" ht="27" customHeight="1" spans="1:3">
      <c r="A2" s="28" t="s">
        <v>1</v>
      </c>
      <c r="B2" s="28" t="s">
        <v>2</v>
      </c>
      <c r="C2" s="28" t="s">
        <v>3</v>
      </c>
    </row>
    <row r="3" s="25" customFormat="1" ht="18" customHeight="1" spans="1:3">
      <c r="A3" s="29">
        <v>1</v>
      </c>
      <c r="B3" s="30" t="s">
        <v>4</v>
      </c>
      <c r="C3" s="30" t="s">
        <v>5</v>
      </c>
    </row>
    <row r="4" s="25" customFormat="1" ht="18" customHeight="1" spans="1:3">
      <c r="A4" s="29">
        <v>2</v>
      </c>
      <c r="B4" s="30" t="s">
        <v>4</v>
      </c>
      <c r="C4" s="30" t="s">
        <v>6</v>
      </c>
    </row>
    <row r="5" s="25" customFormat="1" ht="18" customHeight="1" spans="1:3">
      <c r="A5" s="29">
        <v>3</v>
      </c>
      <c r="B5" s="30" t="s">
        <v>4</v>
      </c>
      <c r="C5" s="30" t="s">
        <v>7</v>
      </c>
    </row>
    <row r="6" s="25" customFormat="1" ht="18" customHeight="1" spans="1:3">
      <c r="A6" s="29">
        <v>4</v>
      </c>
      <c r="B6" s="30" t="s">
        <v>4</v>
      </c>
      <c r="C6" s="30" t="s">
        <v>8</v>
      </c>
    </row>
    <row r="7" s="25" customFormat="1" ht="18" customHeight="1" spans="1:3">
      <c r="A7" s="29">
        <v>5</v>
      </c>
      <c r="B7" s="30" t="s">
        <v>4</v>
      </c>
      <c r="C7" s="30" t="s">
        <v>9</v>
      </c>
    </row>
    <row r="8" s="25" customFormat="1" ht="18" customHeight="1" spans="1:3">
      <c r="A8" s="29">
        <v>6</v>
      </c>
      <c r="B8" s="30" t="s">
        <v>4</v>
      </c>
      <c r="C8" s="30" t="s">
        <v>10</v>
      </c>
    </row>
    <row r="9" s="25" customFormat="1" ht="18" customHeight="1" spans="1:3">
      <c r="A9" s="29">
        <v>7</v>
      </c>
      <c r="B9" s="30" t="s">
        <v>4</v>
      </c>
      <c r="C9" s="30" t="s">
        <v>11</v>
      </c>
    </row>
    <row r="10" s="25" customFormat="1" ht="18" customHeight="1" spans="1:3">
      <c r="A10" s="29">
        <v>8</v>
      </c>
      <c r="B10" s="30" t="s">
        <v>4</v>
      </c>
      <c r="C10" s="30" t="s">
        <v>12</v>
      </c>
    </row>
    <row r="11" s="25" customFormat="1" ht="18" customHeight="1" spans="1:3">
      <c r="A11" s="29">
        <v>9</v>
      </c>
      <c r="B11" s="30" t="s">
        <v>4</v>
      </c>
      <c r="C11" s="30" t="s">
        <v>13</v>
      </c>
    </row>
    <row r="12" s="25" customFormat="1" ht="18" customHeight="1" spans="1:3">
      <c r="A12" s="29">
        <v>10</v>
      </c>
      <c r="B12" s="30" t="s">
        <v>4</v>
      </c>
      <c r="C12" s="30" t="s">
        <v>14</v>
      </c>
    </row>
    <row r="13" s="25" customFormat="1" ht="18" customHeight="1" spans="1:3">
      <c r="A13" s="29">
        <v>11</v>
      </c>
      <c r="B13" s="30" t="s">
        <v>4</v>
      </c>
      <c r="C13" s="30" t="s">
        <v>15</v>
      </c>
    </row>
    <row r="14" s="25" customFormat="1" ht="18" customHeight="1" spans="1:3">
      <c r="A14" s="29">
        <v>12</v>
      </c>
      <c r="B14" s="30" t="s">
        <v>4</v>
      </c>
      <c r="C14" s="30" t="s">
        <v>16</v>
      </c>
    </row>
    <row r="15" s="25" customFormat="1" ht="18" customHeight="1" spans="1:3">
      <c r="A15" s="29">
        <v>13</v>
      </c>
      <c r="B15" s="30" t="s">
        <v>4</v>
      </c>
      <c r="C15" s="30" t="s">
        <v>17</v>
      </c>
    </row>
    <row r="16" s="25" customFormat="1" ht="18" customHeight="1" spans="1:3">
      <c r="A16" s="29">
        <v>14</v>
      </c>
      <c r="B16" s="30" t="s">
        <v>4</v>
      </c>
      <c r="C16" s="30" t="s">
        <v>18</v>
      </c>
    </row>
    <row r="17" s="25" customFormat="1" ht="18" customHeight="1" spans="1:3">
      <c r="A17" s="29">
        <v>15</v>
      </c>
      <c r="B17" s="30" t="s">
        <v>4</v>
      </c>
      <c r="C17" s="30" t="s">
        <v>19</v>
      </c>
    </row>
    <row r="18" s="25" customFormat="1" ht="18" customHeight="1" spans="1:3">
      <c r="A18" s="29">
        <v>16</v>
      </c>
      <c r="B18" s="30" t="s">
        <v>4</v>
      </c>
      <c r="C18" s="30" t="s">
        <v>20</v>
      </c>
    </row>
    <row r="19" s="25" customFormat="1" ht="18" customHeight="1" spans="1:3">
      <c r="A19" s="29">
        <v>17</v>
      </c>
      <c r="B19" s="30" t="s">
        <v>4</v>
      </c>
      <c r="C19" s="30" t="s">
        <v>21</v>
      </c>
    </row>
    <row r="20" s="25" customFormat="1" ht="18" customHeight="1" spans="1:3">
      <c r="A20" s="29">
        <v>18</v>
      </c>
      <c r="B20" s="30" t="s">
        <v>4</v>
      </c>
      <c r="C20" s="30" t="s">
        <v>22</v>
      </c>
    </row>
    <row r="21" s="25" customFormat="1" ht="18" customHeight="1" spans="1:3">
      <c r="A21" s="29">
        <v>19</v>
      </c>
      <c r="B21" s="30" t="s">
        <v>23</v>
      </c>
      <c r="C21" s="30" t="s">
        <v>9</v>
      </c>
    </row>
    <row r="22" s="25" customFormat="1" ht="18" customHeight="1" spans="1:3">
      <c r="A22" s="29">
        <v>20</v>
      </c>
      <c r="B22" s="30" t="s">
        <v>23</v>
      </c>
      <c r="C22" s="30" t="s">
        <v>12</v>
      </c>
    </row>
    <row r="23" s="25" customFormat="1" ht="18" customHeight="1" spans="1:3">
      <c r="A23" s="29">
        <v>21</v>
      </c>
      <c r="B23" s="30" t="s">
        <v>23</v>
      </c>
      <c r="C23" s="30" t="s">
        <v>14</v>
      </c>
    </row>
    <row r="24" s="25" customFormat="1" ht="18" customHeight="1" spans="1:3">
      <c r="A24" s="29">
        <v>22</v>
      </c>
      <c r="B24" s="30" t="s">
        <v>24</v>
      </c>
      <c r="C24" s="30" t="s">
        <v>25</v>
      </c>
    </row>
    <row r="25" s="25" customFormat="1" ht="18" customHeight="1" spans="1:3">
      <c r="A25" s="29">
        <v>23</v>
      </c>
      <c r="B25" s="30" t="s">
        <v>24</v>
      </c>
      <c r="C25" s="30" t="s">
        <v>14</v>
      </c>
    </row>
    <row r="26" s="25" customFormat="1" ht="18" customHeight="1" spans="1:3">
      <c r="A26" s="29">
        <v>24</v>
      </c>
      <c r="B26" s="30" t="s">
        <v>26</v>
      </c>
      <c r="C26" s="30" t="s">
        <v>9</v>
      </c>
    </row>
    <row r="27" s="25" customFormat="1" ht="18" customHeight="1" spans="1:3">
      <c r="A27" s="29">
        <v>25</v>
      </c>
      <c r="B27" s="30" t="s">
        <v>26</v>
      </c>
      <c r="C27" s="30" t="s">
        <v>14</v>
      </c>
    </row>
    <row r="28" s="25" customFormat="1" ht="18" customHeight="1" spans="1:3">
      <c r="A28" s="29">
        <v>26</v>
      </c>
      <c r="B28" s="30" t="s">
        <v>26</v>
      </c>
      <c r="C28" s="30" t="s">
        <v>25</v>
      </c>
    </row>
    <row r="29" s="25" customFormat="1" ht="18" customHeight="1" spans="1:3">
      <c r="A29" s="29">
        <v>27</v>
      </c>
      <c r="B29" s="30" t="s">
        <v>27</v>
      </c>
      <c r="C29" s="30" t="s">
        <v>9</v>
      </c>
    </row>
    <row r="30" s="25" customFormat="1" ht="18" customHeight="1" spans="1:3">
      <c r="A30" s="29">
        <v>28</v>
      </c>
      <c r="B30" s="30" t="s">
        <v>27</v>
      </c>
      <c r="C30" s="30" t="s">
        <v>28</v>
      </c>
    </row>
    <row r="31" s="25" customFormat="1" ht="18" customHeight="1" spans="1:3">
      <c r="A31" s="29">
        <v>29</v>
      </c>
      <c r="B31" s="30" t="s">
        <v>29</v>
      </c>
      <c r="C31" s="30" t="s">
        <v>30</v>
      </c>
    </row>
    <row r="32" s="25" customFormat="1" ht="18" customHeight="1" spans="1:3">
      <c r="A32" s="29">
        <v>30</v>
      </c>
      <c r="B32" s="30" t="s">
        <v>29</v>
      </c>
      <c r="C32" s="30" t="s">
        <v>31</v>
      </c>
    </row>
    <row r="33" s="25" customFormat="1" ht="18" customHeight="1" spans="1:3">
      <c r="A33" s="29">
        <v>31</v>
      </c>
      <c r="B33" s="30" t="s">
        <v>32</v>
      </c>
      <c r="C33" s="30" t="s">
        <v>25</v>
      </c>
    </row>
    <row r="34" s="25" customFormat="1" ht="18" customHeight="1" spans="1:3">
      <c r="A34" s="29">
        <v>32</v>
      </c>
      <c r="B34" s="30" t="s">
        <v>32</v>
      </c>
      <c r="C34" s="30" t="s">
        <v>33</v>
      </c>
    </row>
    <row r="35" s="25" customFormat="1" ht="18" customHeight="1" spans="1:3">
      <c r="A35" s="29">
        <v>33</v>
      </c>
      <c r="B35" s="30" t="s">
        <v>32</v>
      </c>
      <c r="C35" s="30" t="s">
        <v>34</v>
      </c>
    </row>
    <row r="36" s="25" customFormat="1" ht="18" customHeight="1" spans="1:3">
      <c r="A36" s="29">
        <v>34</v>
      </c>
      <c r="B36" s="30" t="s">
        <v>32</v>
      </c>
      <c r="C36" s="30" t="s">
        <v>9</v>
      </c>
    </row>
    <row r="37" s="25" customFormat="1" ht="18" customHeight="1" spans="1:3">
      <c r="A37" s="29">
        <v>35</v>
      </c>
      <c r="B37" s="30" t="s">
        <v>35</v>
      </c>
      <c r="C37" s="30" t="s">
        <v>9</v>
      </c>
    </row>
    <row r="38" s="25" customFormat="1" ht="18" customHeight="1" spans="1:3">
      <c r="A38" s="29">
        <v>36</v>
      </c>
      <c r="B38" s="30" t="s">
        <v>35</v>
      </c>
      <c r="C38" s="30" t="s">
        <v>36</v>
      </c>
    </row>
    <row r="39" s="25" customFormat="1" ht="18" customHeight="1" spans="1:3">
      <c r="A39" s="29">
        <v>37</v>
      </c>
      <c r="B39" s="30" t="s">
        <v>35</v>
      </c>
      <c r="C39" s="30" t="s">
        <v>37</v>
      </c>
    </row>
    <row r="40" s="25" customFormat="1" ht="18" customHeight="1" spans="1:3">
      <c r="A40" s="29">
        <v>38</v>
      </c>
      <c r="B40" s="30" t="s">
        <v>38</v>
      </c>
      <c r="C40" s="30" t="s">
        <v>39</v>
      </c>
    </row>
    <row r="41" s="25" customFormat="1" ht="18" customHeight="1" spans="1:3">
      <c r="A41" s="29">
        <v>39</v>
      </c>
      <c r="B41" s="30" t="s">
        <v>38</v>
      </c>
      <c r="C41" s="30" t="s">
        <v>40</v>
      </c>
    </row>
    <row r="42" s="25" customFormat="1" ht="18" customHeight="1" spans="1:3">
      <c r="A42" s="29">
        <v>40</v>
      </c>
      <c r="B42" s="30" t="s">
        <v>38</v>
      </c>
      <c r="C42" s="30" t="s">
        <v>41</v>
      </c>
    </row>
  </sheetData>
  <mergeCells count="1">
    <mergeCell ref="A1:C1"/>
  </mergeCells>
  <printOptions horizontalCentered="1"/>
  <pageMargins left="0.161111111111111" right="0.161111111111111" top="0.0152777777777778" bottom="0.0152777777777778" header="0.5" footer="0.5"/>
  <pageSetup paperSize="9" scale="6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12" sqref="M12"/>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13</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17.436</v>
      </c>
      <c r="G8" s="11">
        <f t="shared" si="0"/>
        <v>17.436</v>
      </c>
      <c r="H8" s="11">
        <f t="shared" si="0"/>
        <v>17.436</v>
      </c>
      <c r="I8" s="6">
        <v>10</v>
      </c>
      <c r="J8" s="19">
        <f>H8/G8</f>
        <v>1</v>
      </c>
      <c r="K8" s="20">
        <f>IF(J8*I8&gt;10,10,J8*I8)</f>
        <v>10</v>
      </c>
    </row>
    <row r="9" s="1" customFormat="1" ht="33.5" customHeight="1" spans="1:11">
      <c r="A9" s="9"/>
      <c r="B9" s="9"/>
      <c r="C9" s="9"/>
      <c r="D9" s="6" t="s">
        <v>57</v>
      </c>
      <c r="E9" s="6"/>
      <c r="F9" s="11">
        <v>17.436</v>
      </c>
      <c r="G9" s="11">
        <v>17.436</v>
      </c>
      <c r="H9" s="11">
        <v>17.436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243</v>
      </c>
      <c r="C13" s="14"/>
      <c r="D13" s="14"/>
      <c r="E13" s="14"/>
      <c r="F13" s="14"/>
      <c r="G13" s="14"/>
      <c r="H13" s="14" t="s">
        <v>244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245</v>
      </c>
      <c r="E15" s="16"/>
      <c r="F15" s="16"/>
      <c r="G15" s="10" t="s">
        <v>246</v>
      </c>
      <c r="H15" s="10" t="s">
        <v>97</v>
      </c>
      <c r="I15" s="10" t="s">
        <v>79</v>
      </c>
      <c r="J15" s="6">
        <v>15</v>
      </c>
      <c r="K15" s="6" t="s">
        <v>59</v>
      </c>
    </row>
    <row r="16" s="1" customFormat="1" ht="30" customHeight="1" spans="1:11">
      <c r="A16" s="13"/>
      <c r="B16" s="15"/>
      <c r="C16" s="17" t="s">
        <v>80</v>
      </c>
      <c r="D16" s="16" t="s">
        <v>247</v>
      </c>
      <c r="E16" s="16"/>
      <c r="F16" s="16"/>
      <c r="G16" s="10" t="s">
        <v>248</v>
      </c>
      <c r="H16" s="10" t="s">
        <v>97</v>
      </c>
      <c r="I16" s="10" t="s">
        <v>79</v>
      </c>
      <c r="J16" s="6">
        <v>15</v>
      </c>
      <c r="K16" s="6" t="s">
        <v>59</v>
      </c>
    </row>
    <row r="17" s="1" customFormat="1" ht="30" customHeight="1" spans="1:11">
      <c r="A17" s="13"/>
      <c r="B17" s="15"/>
      <c r="C17" s="17" t="s">
        <v>85</v>
      </c>
      <c r="D17" s="16" t="s">
        <v>249</v>
      </c>
      <c r="E17" s="16"/>
      <c r="F17" s="16"/>
      <c r="G17" s="10" t="s">
        <v>250</v>
      </c>
      <c r="H17" s="10" t="s">
        <v>97</v>
      </c>
      <c r="I17" s="10" t="s">
        <v>84</v>
      </c>
      <c r="J17" s="6">
        <v>10</v>
      </c>
      <c r="K17" s="6" t="s">
        <v>59</v>
      </c>
    </row>
    <row r="18" s="1" customFormat="1" ht="30" customHeight="1" spans="1:11">
      <c r="A18" s="13"/>
      <c r="B18" s="15"/>
      <c r="C18" s="17" t="s">
        <v>89</v>
      </c>
      <c r="D18" s="16" t="s">
        <v>251</v>
      </c>
      <c r="E18" s="16"/>
      <c r="F18" s="16"/>
      <c r="G18" s="10" t="s">
        <v>252</v>
      </c>
      <c r="H18" s="10" t="s">
        <v>253</v>
      </c>
      <c r="I18" s="10" t="s">
        <v>84</v>
      </c>
      <c r="J18" s="6">
        <v>10</v>
      </c>
      <c r="K18" s="6" t="s">
        <v>59</v>
      </c>
    </row>
    <row r="19" s="1" customFormat="1" ht="36.5" customHeight="1" spans="1:11">
      <c r="A19" s="13"/>
      <c r="B19" s="15" t="s">
        <v>93</v>
      </c>
      <c r="C19" s="15" t="s">
        <v>94</v>
      </c>
      <c r="D19" s="16" t="s">
        <v>254</v>
      </c>
      <c r="E19" s="16"/>
      <c r="F19" s="16"/>
      <c r="G19" s="10" t="s">
        <v>83</v>
      </c>
      <c r="H19" s="10" t="s">
        <v>97</v>
      </c>
      <c r="I19" s="10" t="s">
        <v>255</v>
      </c>
      <c r="J19" s="6">
        <v>8</v>
      </c>
      <c r="K19" s="6" t="s">
        <v>59</v>
      </c>
    </row>
    <row r="20" s="1" customFormat="1" ht="30" customHeight="1" spans="1:11">
      <c r="A20" s="13"/>
      <c r="B20" s="15"/>
      <c r="C20" s="17" t="s">
        <v>99</v>
      </c>
      <c r="D20" s="16" t="s">
        <v>256</v>
      </c>
      <c r="E20" s="16"/>
      <c r="F20" s="16"/>
      <c r="G20" s="10" t="s">
        <v>257</v>
      </c>
      <c r="H20" s="10" t="s">
        <v>97</v>
      </c>
      <c r="I20" s="10" t="s">
        <v>258</v>
      </c>
      <c r="J20" s="6">
        <v>7</v>
      </c>
      <c r="K20" s="6" t="s">
        <v>59</v>
      </c>
    </row>
    <row r="21" s="1" customFormat="1" ht="30" customHeight="1" spans="1:11">
      <c r="A21" s="13"/>
      <c r="B21" s="15"/>
      <c r="C21" s="17" t="s">
        <v>102</v>
      </c>
      <c r="D21" s="16" t="s">
        <v>259</v>
      </c>
      <c r="E21" s="16"/>
      <c r="F21" s="16"/>
      <c r="G21" s="10" t="s">
        <v>260</v>
      </c>
      <c r="H21" s="10" t="s">
        <v>97</v>
      </c>
      <c r="I21" s="10" t="s">
        <v>255</v>
      </c>
      <c r="J21" s="6">
        <v>8</v>
      </c>
      <c r="K21" s="6" t="s">
        <v>59</v>
      </c>
    </row>
    <row r="22" s="1" customFormat="1" ht="30" customHeight="1" spans="1:11">
      <c r="A22" s="13"/>
      <c r="B22" s="15"/>
      <c r="C22" s="17" t="s">
        <v>105</v>
      </c>
      <c r="D22" s="16" t="s">
        <v>261</v>
      </c>
      <c r="E22" s="16"/>
      <c r="F22" s="16"/>
      <c r="G22" s="10" t="s">
        <v>262</v>
      </c>
      <c r="H22" s="10" t="s">
        <v>97</v>
      </c>
      <c r="I22" s="10" t="s">
        <v>258</v>
      </c>
      <c r="J22" s="6">
        <v>7</v>
      </c>
      <c r="K22" s="6" t="s">
        <v>59</v>
      </c>
    </row>
    <row r="23" s="1" customFormat="1" ht="36.5" customHeight="1" spans="1:11">
      <c r="A23" s="13"/>
      <c r="B23" s="15" t="s">
        <v>108</v>
      </c>
      <c r="C23" s="15" t="s">
        <v>108</v>
      </c>
      <c r="D23" s="16" t="s">
        <v>263</v>
      </c>
      <c r="E23" s="16"/>
      <c r="F23" s="16"/>
      <c r="G23" s="10" t="s">
        <v>83</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7" workbookViewId="0">
      <selection activeCell="F9" sqref="F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358</v>
      </c>
      <c r="G8" s="11">
        <f t="shared" si="0"/>
        <v>357.1656</v>
      </c>
      <c r="H8" s="11">
        <f t="shared" si="0"/>
        <v>339.4578</v>
      </c>
      <c r="I8" s="6">
        <v>10</v>
      </c>
      <c r="J8" s="19">
        <f>H8/G8</f>
        <v>0.950421317170523</v>
      </c>
      <c r="K8" s="20">
        <f>IF(J8*I8&gt;10,10,J8*I8)</f>
        <v>9.50421317170523</v>
      </c>
    </row>
    <row r="9" s="1" customFormat="1" ht="33.5" customHeight="1" spans="1:11">
      <c r="A9" s="9"/>
      <c r="B9" s="9"/>
      <c r="C9" s="9"/>
      <c r="D9" s="6" t="s">
        <v>57</v>
      </c>
      <c r="E9" s="6"/>
      <c r="F9" s="11">
        <v>358</v>
      </c>
      <c r="G9" s="11">
        <v>357.1656</v>
      </c>
      <c r="H9" s="11">
        <v>339.4578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264</v>
      </c>
      <c r="C13" s="14"/>
      <c r="D13" s="14"/>
      <c r="E13" s="14"/>
      <c r="F13" s="14"/>
      <c r="G13" s="14"/>
      <c r="H13" s="14" t="s">
        <v>265</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266</v>
      </c>
      <c r="E15" s="16"/>
      <c r="F15" s="16"/>
      <c r="G15" s="10" t="s">
        <v>267</v>
      </c>
      <c r="H15" s="10" t="s">
        <v>97</v>
      </c>
      <c r="I15" s="10" t="s">
        <v>79</v>
      </c>
      <c r="J15" s="6">
        <v>15</v>
      </c>
      <c r="K15" s="6" t="s">
        <v>59</v>
      </c>
    </row>
    <row r="16" s="1" customFormat="1" ht="30" customHeight="1" spans="1:11">
      <c r="A16" s="13"/>
      <c r="B16" s="15"/>
      <c r="C16" s="17" t="s">
        <v>80</v>
      </c>
      <c r="D16" s="16" t="s">
        <v>176</v>
      </c>
      <c r="E16" s="16"/>
      <c r="F16" s="16"/>
      <c r="G16" s="10" t="s">
        <v>268</v>
      </c>
      <c r="H16" s="10" t="s">
        <v>97</v>
      </c>
      <c r="I16" s="10" t="s">
        <v>79</v>
      </c>
      <c r="J16" s="6">
        <v>15</v>
      </c>
      <c r="K16" s="6" t="s">
        <v>59</v>
      </c>
    </row>
    <row r="17" s="1" customFormat="1" ht="30" customHeight="1" spans="1:11">
      <c r="A17" s="13"/>
      <c r="B17" s="15"/>
      <c r="C17" s="17" t="s">
        <v>85</v>
      </c>
      <c r="D17" s="16" t="s">
        <v>229</v>
      </c>
      <c r="E17" s="16"/>
      <c r="F17" s="16"/>
      <c r="G17" s="10" t="s">
        <v>269</v>
      </c>
      <c r="H17" s="10" t="s">
        <v>97</v>
      </c>
      <c r="I17" s="10" t="s">
        <v>84</v>
      </c>
      <c r="J17" s="6">
        <v>10</v>
      </c>
      <c r="K17" s="6" t="s">
        <v>59</v>
      </c>
    </row>
    <row r="18" s="1" customFormat="1" ht="30" customHeight="1" spans="1:11">
      <c r="A18" s="13"/>
      <c r="B18" s="15"/>
      <c r="C18" s="17" t="s">
        <v>89</v>
      </c>
      <c r="D18" s="16" t="s">
        <v>270</v>
      </c>
      <c r="E18" s="16"/>
      <c r="F18" s="16"/>
      <c r="G18" s="10" t="s">
        <v>271</v>
      </c>
      <c r="H18" s="10" t="s">
        <v>97</v>
      </c>
      <c r="I18" s="10" t="s">
        <v>84</v>
      </c>
      <c r="J18" s="6">
        <v>10</v>
      </c>
      <c r="K18" s="6" t="s">
        <v>59</v>
      </c>
    </row>
    <row r="19" s="1" customFormat="1" ht="36.5" customHeight="1" spans="1:11">
      <c r="A19" s="13"/>
      <c r="B19" s="15" t="s">
        <v>93</v>
      </c>
      <c r="C19" s="15" t="s">
        <v>94</v>
      </c>
      <c r="D19" s="16" t="s">
        <v>272</v>
      </c>
      <c r="E19" s="16"/>
      <c r="F19" s="16"/>
      <c r="G19" s="10" t="s">
        <v>273</v>
      </c>
      <c r="H19" s="10" t="s">
        <v>97</v>
      </c>
      <c r="I19" s="10" t="s">
        <v>98</v>
      </c>
      <c r="J19" s="6">
        <v>7.5</v>
      </c>
      <c r="K19" s="6" t="s">
        <v>59</v>
      </c>
    </row>
    <row r="20" s="1" customFormat="1" ht="30" customHeight="1" spans="1:11">
      <c r="A20" s="13"/>
      <c r="B20" s="15"/>
      <c r="C20" s="17" t="s">
        <v>99</v>
      </c>
      <c r="D20" s="16" t="s">
        <v>274</v>
      </c>
      <c r="E20" s="16"/>
      <c r="F20" s="16"/>
      <c r="G20" s="10" t="s">
        <v>275</v>
      </c>
      <c r="H20" s="10" t="s">
        <v>97</v>
      </c>
      <c r="I20" s="10" t="s">
        <v>98</v>
      </c>
      <c r="J20" s="6">
        <v>7.5</v>
      </c>
      <c r="K20" s="6" t="s">
        <v>59</v>
      </c>
    </row>
    <row r="21" s="1" customFormat="1" ht="30" customHeight="1" spans="1:11">
      <c r="A21" s="13"/>
      <c r="B21" s="15"/>
      <c r="C21" s="17" t="s">
        <v>102</v>
      </c>
      <c r="D21" s="16" t="s">
        <v>237</v>
      </c>
      <c r="E21" s="16"/>
      <c r="F21" s="16"/>
      <c r="G21" s="10" t="s">
        <v>276</v>
      </c>
      <c r="H21" s="10" t="s">
        <v>97</v>
      </c>
      <c r="I21" s="10" t="s">
        <v>98</v>
      </c>
      <c r="J21" s="6">
        <v>7.5</v>
      </c>
      <c r="K21" s="6" t="s">
        <v>59</v>
      </c>
    </row>
    <row r="22" s="1" customFormat="1" ht="30" customHeight="1" spans="1:11">
      <c r="A22" s="13"/>
      <c r="B22" s="15"/>
      <c r="C22" s="17" t="s">
        <v>105</v>
      </c>
      <c r="D22" s="16" t="s">
        <v>277</v>
      </c>
      <c r="E22" s="16"/>
      <c r="F22" s="16"/>
      <c r="G22" s="10" t="s">
        <v>278</v>
      </c>
      <c r="H22" s="10" t="s">
        <v>97</v>
      </c>
      <c r="I22" s="10" t="s">
        <v>98</v>
      </c>
      <c r="J22" s="6">
        <v>7.5</v>
      </c>
      <c r="K22" s="6" t="s">
        <v>59</v>
      </c>
    </row>
    <row r="23" s="1" customFormat="1" ht="36.5" customHeight="1" spans="1:11">
      <c r="A23" s="13"/>
      <c r="B23" s="15" t="s">
        <v>108</v>
      </c>
      <c r="C23" s="15" t="s">
        <v>108</v>
      </c>
      <c r="D23" s="16" t="s">
        <v>127</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99.5042131717052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8" sqref="D8:E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15</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26.1</v>
      </c>
      <c r="G8" s="11">
        <f t="shared" si="0"/>
        <v>26.1</v>
      </c>
      <c r="H8" s="11">
        <f t="shared" si="0"/>
        <v>26.1</v>
      </c>
      <c r="I8" s="6">
        <v>10</v>
      </c>
      <c r="J8" s="19">
        <f>H8/G8</f>
        <v>1</v>
      </c>
      <c r="K8" s="20">
        <f>IF(J8*I8&gt;10,10,J8*I8)</f>
        <v>10</v>
      </c>
    </row>
    <row r="9" s="1" customFormat="1" ht="33.5" customHeight="1" spans="1:11">
      <c r="A9" s="9"/>
      <c r="B9" s="9"/>
      <c r="C9" s="9"/>
      <c r="D9" s="6" t="s">
        <v>57</v>
      </c>
      <c r="E9" s="6"/>
      <c r="F9" s="11">
        <v>26.1</v>
      </c>
      <c r="G9" s="11">
        <v>26.1</v>
      </c>
      <c r="H9" s="11">
        <v>26.1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279</v>
      </c>
      <c r="C13" s="14"/>
      <c r="D13" s="14"/>
      <c r="E13" s="14"/>
      <c r="F13" s="14"/>
      <c r="G13" s="14"/>
      <c r="H13" s="14" t="s">
        <v>280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281</v>
      </c>
      <c r="E15" s="16"/>
      <c r="F15" s="16"/>
      <c r="G15" s="10" t="s">
        <v>282</v>
      </c>
      <c r="H15" s="10" t="s">
        <v>283</v>
      </c>
      <c r="I15" s="10" t="s">
        <v>211</v>
      </c>
      <c r="J15" s="6">
        <v>20</v>
      </c>
      <c r="K15" s="6" t="s">
        <v>59</v>
      </c>
    </row>
    <row r="16" s="1" customFormat="1" ht="30" customHeight="1" spans="1:11">
      <c r="A16" s="13"/>
      <c r="B16" s="15"/>
      <c r="C16" s="17" t="s">
        <v>80</v>
      </c>
      <c r="D16" s="16" t="s">
        <v>284</v>
      </c>
      <c r="E16" s="16"/>
      <c r="F16" s="16"/>
      <c r="G16" s="10" t="s">
        <v>285</v>
      </c>
      <c r="H16" s="10" t="s">
        <v>97</v>
      </c>
      <c r="I16" s="10" t="s">
        <v>84</v>
      </c>
      <c r="J16" s="6">
        <v>10</v>
      </c>
      <c r="K16" s="6" t="s">
        <v>59</v>
      </c>
    </row>
    <row r="17" s="1" customFormat="1" ht="30" customHeight="1" spans="1:11">
      <c r="A17" s="13"/>
      <c r="B17" s="15"/>
      <c r="C17" s="17" t="s">
        <v>85</v>
      </c>
      <c r="D17" s="16" t="s">
        <v>286</v>
      </c>
      <c r="E17" s="16"/>
      <c r="F17" s="16"/>
      <c r="G17" s="10" t="s">
        <v>287</v>
      </c>
      <c r="H17" s="10" t="s">
        <v>97</v>
      </c>
      <c r="I17" s="10" t="s">
        <v>84</v>
      </c>
      <c r="J17" s="6">
        <v>10</v>
      </c>
      <c r="K17" s="6" t="s">
        <v>59</v>
      </c>
    </row>
    <row r="18" s="1" customFormat="1" ht="30" customHeight="1" spans="1:11">
      <c r="A18" s="13"/>
      <c r="B18" s="15"/>
      <c r="C18" s="17" t="s">
        <v>89</v>
      </c>
      <c r="D18" s="16" t="s">
        <v>288</v>
      </c>
      <c r="E18" s="16"/>
      <c r="F18" s="16"/>
      <c r="G18" s="10" t="s">
        <v>289</v>
      </c>
      <c r="H18" s="10" t="s">
        <v>97</v>
      </c>
      <c r="I18" s="10" t="s">
        <v>84</v>
      </c>
      <c r="J18" s="6">
        <v>10</v>
      </c>
      <c r="K18" s="6" t="s">
        <v>59</v>
      </c>
    </row>
    <row r="19" s="1" customFormat="1" ht="36.5" customHeight="1" spans="1:11">
      <c r="A19" s="13"/>
      <c r="B19" s="15" t="s">
        <v>93</v>
      </c>
      <c r="C19" s="15" t="s">
        <v>94</v>
      </c>
      <c r="D19" s="16" t="s">
        <v>290</v>
      </c>
      <c r="E19" s="16"/>
      <c r="F19" s="16"/>
      <c r="G19" s="10" t="s">
        <v>291</v>
      </c>
      <c r="H19" s="10" t="s">
        <v>97</v>
      </c>
      <c r="I19" s="10" t="s">
        <v>84</v>
      </c>
      <c r="J19" s="6">
        <v>10</v>
      </c>
      <c r="K19" s="6" t="s">
        <v>59</v>
      </c>
    </row>
    <row r="20" s="1" customFormat="1" ht="30" customHeight="1" spans="1:11">
      <c r="A20" s="13"/>
      <c r="B20" s="15"/>
      <c r="C20" s="17" t="s">
        <v>99</v>
      </c>
      <c r="D20" s="16" t="s">
        <v>292</v>
      </c>
      <c r="E20" s="16"/>
      <c r="F20" s="16"/>
      <c r="G20" s="10" t="s">
        <v>293</v>
      </c>
      <c r="H20" s="10" t="s">
        <v>97</v>
      </c>
      <c r="I20" s="10" t="s">
        <v>84</v>
      </c>
      <c r="J20" s="6">
        <v>10</v>
      </c>
      <c r="K20" s="6" t="s">
        <v>59</v>
      </c>
    </row>
    <row r="21" s="1" customFormat="1" ht="30" customHeight="1" spans="1:11">
      <c r="A21" s="13"/>
      <c r="B21" s="15"/>
      <c r="C21" s="17" t="s">
        <v>102</v>
      </c>
      <c r="D21" s="16" t="s">
        <v>294</v>
      </c>
      <c r="E21" s="16"/>
      <c r="F21" s="16"/>
      <c r="G21" s="10" t="s">
        <v>295</v>
      </c>
      <c r="H21" s="10" t="s">
        <v>97</v>
      </c>
      <c r="I21" s="10" t="s">
        <v>219</v>
      </c>
      <c r="J21" s="6">
        <v>5</v>
      </c>
      <c r="K21" s="6" t="s">
        <v>59</v>
      </c>
    </row>
    <row r="22" s="1" customFormat="1" ht="30" customHeight="1" spans="1:11">
      <c r="A22" s="13"/>
      <c r="B22" s="15"/>
      <c r="C22" s="17" t="s">
        <v>105</v>
      </c>
      <c r="D22" s="16" t="s">
        <v>296</v>
      </c>
      <c r="E22" s="16"/>
      <c r="F22" s="16"/>
      <c r="G22" s="10" t="s">
        <v>297</v>
      </c>
      <c r="H22" s="10" t="s">
        <v>97</v>
      </c>
      <c r="I22" s="10" t="s">
        <v>219</v>
      </c>
      <c r="J22" s="6">
        <v>5</v>
      </c>
      <c r="K22" s="6" t="s">
        <v>59</v>
      </c>
    </row>
    <row r="23" s="1" customFormat="1" ht="36.5" customHeight="1" spans="1:11">
      <c r="A23" s="13"/>
      <c r="B23" s="15" t="s">
        <v>108</v>
      </c>
      <c r="C23" s="15" t="s">
        <v>108</v>
      </c>
      <c r="D23" s="16" t="s">
        <v>298</v>
      </c>
      <c r="E23" s="16"/>
      <c r="F23" s="16"/>
      <c r="G23" s="10" t="s">
        <v>299</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1" sqref="I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16</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43.44</v>
      </c>
      <c r="G8" s="11">
        <f t="shared" si="0"/>
        <v>43.44</v>
      </c>
      <c r="H8" s="11">
        <f t="shared" si="0"/>
        <v>43.44</v>
      </c>
      <c r="I8" s="6">
        <v>10</v>
      </c>
      <c r="J8" s="19">
        <f>H8/G8</f>
        <v>1</v>
      </c>
      <c r="K8" s="20">
        <f>IF(J8*I8&gt;10,10,J8*I8)</f>
        <v>10</v>
      </c>
    </row>
    <row r="9" s="1" customFormat="1" ht="33.5" customHeight="1" spans="1:11">
      <c r="A9" s="9"/>
      <c r="B9" s="9"/>
      <c r="C9" s="9"/>
      <c r="D9" s="6" t="s">
        <v>57</v>
      </c>
      <c r="E9" s="6"/>
      <c r="F9" s="11">
        <v>43.44</v>
      </c>
      <c r="G9" s="11">
        <v>43.44</v>
      </c>
      <c r="H9" s="11">
        <v>43.44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300</v>
      </c>
      <c r="C13" s="14"/>
      <c r="D13" s="14"/>
      <c r="E13" s="14"/>
      <c r="F13" s="14"/>
      <c r="G13" s="14"/>
      <c r="H13" s="14" t="s">
        <v>301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302</v>
      </c>
      <c r="E15" s="16"/>
      <c r="F15" s="16"/>
      <c r="G15" s="10" t="s">
        <v>303</v>
      </c>
      <c r="H15" s="10" t="s">
        <v>97</v>
      </c>
      <c r="I15" s="10" t="s">
        <v>211</v>
      </c>
      <c r="J15" s="6">
        <v>20</v>
      </c>
      <c r="K15" s="6" t="s">
        <v>59</v>
      </c>
    </row>
    <row r="16" s="1" customFormat="1" ht="30" customHeight="1" spans="1:11">
      <c r="A16" s="13"/>
      <c r="B16" s="15"/>
      <c r="C16" s="17" t="s">
        <v>80</v>
      </c>
      <c r="D16" s="16" t="s">
        <v>304</v>
      </c>
      <c r="E16" s="16"/>
      <c r="F16" s="16"/>
      <c r="G16" s="10" t="s">
        <v>305</v>
      </c>
      <c r="H16" s="10" t="s">
        <v>97</v>
      </c>
      <c r="I16" s="10" t="s">
        <v>84</v>
      </c>
      <c r="J16" s="6">
        <v>10</v>
      </c>
      <c r="K16" s="6" t="s">
        <v>59</v>
      </c>
    </row>
    <row r="17" s="1" customFormat="1" ht="30" customHeight="1" spans="1:11">
      <c r="A17" s="13"/>
      <c r="B17" s="15"/>
      <c r="C17" s="17" t="s">
        <v>85</v>
      </c>
      <c r="D17" s="16" t="s">
        <v>197</v>
      </c>
      <c r="E17" s="16"/>
      <c r="F17" s="16"/>
      <c r="G17" s="10" t="s">
        <v>306</v>
      </c>
      <c r="H17" s="10" t="s">
        <v>97</v>
      </c>
      <c r="I17" s="10" t="s">
        <v>84</v>
      </c>
      <c r="J17" s="6">
        <v>10</v>
      </c>
      <c r="K17" s="6" t="s">
        <v>59</v>
      </c>
    </row>
    <row r="18" s="1" customFormat="1" ht="30" customHeight="1" spans="1:11">
      <c r="A18" s="13"/>
      <c r="B18" s="15"/>
      <c r="C18" s="17" t="s">
        <v>89</v>
      </c>
      <c r="D18" s="16" t="s">
        <v>307</v>
      </c>
      <c r="E18" s="16"/>
      <c r="F18" s="16"/>
      <c r="G18" s="10" t="s">
        <v>308</v>
      </c>
      <c r="H18" s="10" t="s">
        <v>97</v>
      </c>
      <c r="I18" s="10" t="s">
        <v>84</v>
      </c>
      <c r="J18" s="6">
        <v>10</v>
      </c>
      <c r="K18" s="6" t="s">
        <v>59</v>
      </c>
    </row>
    <row r="19" s="1" customFormat="1" ht="36.5" customHeight="1" spans="1:11">
      <c r="A19" s="13"/>
      <c r="B19" s="15" t="s">
        <v>93</v>
      </c>
      <c r="C19" s="15" t="s">
        <v>94</v>
      </c>
      <c r="D19" s="16" t="s">
        <v>309</v>
      </c>
      <c r="E19" s="16"/>
      <c r="F19" s="16"/>
      <c r="G19" s="10" t="s">
        <v>310</v>
      </c>
      <c r="H19" s="10" t="s">
        <v>97</v>
      </c>
      <c r="I19" s="10" t="s">
        <v>219</v>
      </c>
      <c r="J19" s="6">
        <v>5</v>
      </c>
      <c r="K19" s="6" t="s">
        <v>59</v>
      </c>
    </row>
    <row r="20" s="1" customFormat="1" ht="30" customHeight="1" spans="1:11">
      <c r="A20" s="13"/>
      <c r="B20" s="15"/>
      <c r="C20" s="17" t="s">
        <v>99</v>
      </c>
      <c r="D20" s="16" t="s">
        <v>311</v>
      </c>
      <c r="E20" s="16"/>
      <c r="F20" s="16"/>
      <c r="G20" s="10" t="s">
        <v>312</v>
      </c>
      <c r="H20" s="10" t="s">
        <v>97</v>
      </c>
      <c r="I20" s="10" t="s">
        <v>84</v>
      </c>
      <c r="J20" s="6">
        <v>10</v>
      </c>
      <c r="K20" s="6" t="s">
        <v>59</v>
      </c>
    </row>
    <row r="21" s="1" customFormat="1" ht="30" customHeight="1" spans="1:11">
      <c r="A21" s="13"/>
      <c r="B21" s="15"/>
      <c r="C21" s="17" t="s">
        <v>102</v>
      </c>
      <c r="D21" s="16" t="s">
        <v>294</v>
      </c>
      <c r="E21" s="16"/>
      <c r="F21" s="16"/>
      <c r="G21" s="10" t="s">
        <v>313</v>
      </c>
      <c r="H21" s="10" t="s">
        <v>97</v>
      </c>
      <c r="I21" s="10" t="s">
        <v>84</v>
      </c>
      <c r="J21" s="6">
        <v>10</v>
      </c>
      <c r="K21" s="6" t="s">
        <v>59</v>
      </c>
    </row>
    <row r="22" s="1" customFormat="1" ht="30" customHeight="1" spans="1:11">
      <c r="A22" s="13"/>
      <c r="B22" s="15"/>
      <c r="C22" s="17" t="s">
        <v>105</v>
      </c>
      <c r="D22" s="16" t="s">
        <v>314</v>
      </c>
      <c r="E22" s="16"/>
      <c r="F22" s="16"/>
      <c r="G22" s="10" t="s">
        <v>315</v>
      </c>
      <c r="H22" s="10" t="s">
        <v>97</v>
      </c>
      <c r="I22" s="10" t="s">
        <v>219</v>
      </c>
      <c r="J22" s="6">
        <v>5</v>
      </c>
      <c r="K22" s="6" t="s">
        <v>59</v>
      </c>
    </row>
    <row r="23" s="1" customFormat="1" ht="36.5" customHeight="1" spans="1:11">
      <c r="A23" s="13"/>
      <c r="B23" s="15" t="s">
        <v>108</v>
      </c>
      <c r="C23" s="15" t="s">
        <v>108</v>
      </c>
      <c r="D23" s="16" t="s">
        <v>316</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0" sqref="N10"/>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17</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15</v>
      </c>
      <c r="G8" s="11">
        <f t="shared" si="0"/>
        <v>14.6</v>
      </c>
      <c r="H8" s="11">
        <f t="shared" si="0"/>
        <v>14.6</v>
      </c>
      <c r="I8" s="6">
        <v>10</v>
      </c>
      <c r="J8" s="19">
        <f>H8/G8</f>
        <v>1</v>
      </c>
      <c r="K8" s="20">
        <f>IF(J8*I8&gt;10,10,J8*I8)</f>
        <v>10</v>
      </c>
    </row>
    <row r="9" s="1" customFormat="1" ht="33.5" customHeight="1" spans="1:11">
      <c r="A9" s="9"/>
      <c r="B9" s="9"/>
      <c r="C9" s="9"/>
      <c r="D9" s="6" t="s">
        <v>57</v>
      </c>
      <c r="E9" s="6"/>
      <c r="F9" s="11">
        <v>15</v>
      </c>
      <c r="G9" s="11">
        <v>14.6</v>
      </c>
      <c r="H9" s="11">
        <v>14.6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317</v>
      </c>
      <c r="C13" s="14"/>
      <c r="D13" s="14"/>
      <c r="E13" s="14"/>
      <c r="F13" s="14"/>
      <c r="G13" s="14"/>
      <c r="H13" s="14" t="s">
        <v>318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319</v>
      </c>
      <c r="E15" s="16"/>
      <c r="F15" s="16"/>
      <c r="G15" s="10" t="s">
        <v>320</v>
      </c>
      <c r="H15" s="10" t="s">
        <v>321</v>
      </c>
      <c r="I15" s="10" t="s">
        <v>79</v>
      </c>
      <c r="J15" s="6">
        <v>15</v>
      </c>
      <c r="K15" s="6" t="s">
        <v>59</v>
      </c>
    </row>
    <row r="16" s="1" customFormat="1" ht="30" customHeight="1" spans="1:11">
      <c r="A16" s="13"/>
      <c r="B16" s="15"/>
      <c r="C16" s="17" t="s">
        <v>80</v>
      </c>
      <c r="D16" s="16" t="s">
        <v>322</v>
      </c>
      <c r="E16" s="16"/>
      <c r="F16" s="16"/>
      <c r="G16" s="10" t="s">
        <v>323</v>
      </c>
      <c r="H16" s="10" t="s">
        <v>324</v>
      </c>
      <c r="I16" s="10" t="s">
        <v>79</v>
      </c>
      <c r="J16" s="6">
        <v>15</v>
      </c>
      <c r="K16" s="6" t="s">
        <v>59</v>
      </c>
    </row>
    <row r="17" s="1" customFormat="1" ht="30" customHeight="1" spans="1:11">
      <c r="A17" s="13"/>
      <c r="B17" s="15"/>
      <c r="C17" s="17" t="s">
        <v>85</v>
      </c>
      <c r="D17" s="16" t="s">
        <v>197</v>
      </c>
      <c r="E17" s="16"/>
      <c r="F17" s="16"/>
      <c r="G17" s="10" t="s">
        <v>325</v>
      </c>
      <c r="H17" s="10" t="s">
        <v>326</v>
      </c>
      <c r="I17" s="10" t="s">
        <v>79</v>
      </c>
      <c r="J17" s="6">
        <v>15</v>
      </c>
      <c r="K17" s="6" t="s">
        <v>59</v>
      </c>
    </row>
    <row r="18" s="1" customFormat="1" ht="30" customHeight="1" spans="1:11">
      <c r="A18" s="13"/>
      <c r="B18" s="15"/>
      <c r="C18" s="17" t="s">
        <v>89</v>
      </c>
      <c r="D18" s="16" t="s">
        <v>327</v>
      </c>
      <c r="E18" s="16"/>
      <c r="F18" s="16"/>
      <c r="G18" s="10" t="s">
        <v>328</v>
      </c>
      <c r="H18" s="10" t="s">
        <v>329</v>
      </c>
      <c r="I18" s="10" t="s">
        <v>219</v>
      </c>
      <c r="J18" s="6">
        <v>5</v>
      </c>
      <c r="K18" s="6" t="s">
        <v>59</v>
      </c>
    </row>
    <row r="19" s="1" customFormat="1" ht="36.5" customHeight="1" spans="1:11">
      <c r="A19" s="13"/>
      <c r="B19" s="15" t="s">
        <v>93</v>
      </c>
      <c r="C19" s="15" t="s">
        <v>94</v>
      </c>
      <c r="D19" s="16" t="s">
        <v>330</v>
      </c>
      <c r="E19" s="16"/>
      <c r="F19" s="16"/>
      <c r="G19" s="10" t="s">
        <v>331</v>
      </c>
      <c r="H19" s="10" t="s">
        <v>332</v>
      </c>
      <c r="I19" s="10" t="s">
        <v>255</v>
      </c>
      <c r="J19" s="6">
        <v>8</v>
      </c>
      <c r="K19" s="6" t="s">
        <v>59</v>
      </c>
    </row>
    <row r="20" s="1" customFormat="1" ht="30" customHeight="1" spans="1:11">
      <c r="A20" s="13"/>
      <c r="B20" s="15"/>
      <c r="C20" s="17" t="s">
        <v>99</v>
      </c>
      <c r="D20" s="16" t="s">
        <v>333</v>
      </c>
      <c r="E20" s="16"/>
      <c r="F20" s="16"/>
      <c r="G20" s="10" t="s">
        <v>331</v>
      </c>
      <c r="H20" s="10" t="s">
        <v>332</v>
      </c>
      <c r="I20" s="10" t="s">
        <v>255</v>
      </c>
      <c r="J20" s="6">
        <v>8</v>
      </c>
      <c r="K20" s="6" t="s">
        <v>59</v>
      </c>
    </row>
    <row r="21" s="1" customFormat="1" ht="30" customHeight="1" spans="1:11">
      <c r="A21" s="13"/>
      <c r="B21" s="15"/>
      <c r="C21" s="17" t="s">
        <v>102</v>
      </c>
      <c r="D21" s="16" t="s">
        <v>334</v>
      </c>
      <c r="E21" s="16"/>
      <c r="F21" s="16"/>
      <c r="G21" s="10" t="s">
        <v>331</v>
      </c>
      <c r="H21" s="10" t="s">
        <v>332</v>
      </c>
      <c r="I21" s="10" t="s">
        <v>255</v>
      </c>
      <c r="J21" s="6">
        <v>8</v>
      </c>
      <c r="K21" s="6" t="s">
        <v>59</v>
      </c>
    </row>
    <row r="22" s="1" customFormat="1" ht="30" customHeight="1" spans="1:11">
      <c r="A22" s="13"/>
      <c r="B22" s="15"/>
      <c r="C22" s="17" t="s">
        <v>105</v>
      </c>
      <c r="D22" s="16" t="s">
        <v>335</v>
      </c>
      <c r="E22" s="16"/>
      <c r="F22" s="16"/>
      <c r="G22" s="10" t="s">
        <v>336</v>
      </c>
      <c r="H22" s="10" t="s">
        <v>97</v>
      </c>
      <c r="I22" s="10" t="s">
        <v>204</v>
      </c>
      <c r="J22" s="6">
        <v>6</v>
      </c>
      <c r="K22" s="6" t="s">
        <v>59</v>
      </c>
    </row>
    <row r="23" s="1" customFormat="1" ht="36.5" customHeight="1" spans="1:11">
      <c r="A23" s="13"/>
      <c r="B23" s="15" t="s">
        <v>108</v>
      </c>
      <c r="C23" s="15" t="s">
        <v>108</v>
      </c>
      <c r="D23" s="16" t="s">
        <v>337</v>
      </c>
      <c r="E23" s="16"/>
      <c r="F23" s="16"/>
      <c r="G23" s="10" t="s">
        <v>338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18</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24.95</v>
      </c>
      <c r="G8" s="11">
        <f t="shared" si="0"/>
        <v>24.95</v>
      </c>
      <c r="H8" s="11">
        <f t="shared" si="0"/>
        <v>24.95</v>
      </c>
      <c r="I8" s="6">
        <v>10</v>
      </c>
      <c r="J8" s="19">
        <f>H8/G8</f>
        <v>1</v>
      </c>
      <c r="K8" s="20">
        <f>IF(J8*I8&gt;10,10,J8*I8)</f>
        <v>10</v>
      </c>
    </row>
    <row r="9" s="1" customFormat="1" ht="33.5" customHeight="1" spans="1:11">
      <c r="A9" s="9"/>
      <c r="B9" s="9"/>
      <c r="C9" s="9"/>
      <c r="D9" s="6" t="s">
        <v>57</v>
      </c>
      <c r="E9" s="6"/>
      <c r="F9" s="11">
        <v>24.95</v>
      </c>
      <c r="G9" s="11">
        <v>24.95</v>
      </c>
      <c r="H9" s="11">
        <v>24.95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339</v>
      </c>
      <c r="C13" s="14"/>
      <c r="D13" s="14"/>
      <c r="E13" s="14"/>
      <c r="F13" s="14"/>
      <c r="G13" s="14"/>
      <c r="H13" s="14" t="s">
        <v>340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341</v>
      </c>
      <c r="E15" s="16"/>
      <c r="F15" s="16"/>
      <c r="G15" s="10" t="s">
        <v>342</v>
      </c>
      <c r="H15" s="10" t="s">
        <v>343</v>
      </c>
      <c r="I15" s="10" t="s">
        <v>211</v>
      </c>
      <c r="J15" s="6">
        <v>20</v>
      </c>
      <c r="K15" s="6" t="s">
        <v>59</v>
      </c>
    </row>
    <row r="16" s="1" customFormat="1" ht="30" customHeight="1" spans="1:11">
      <c r="A16" s="13"/>
      <c r="B16" s="15"/>
      <c r="C16" s="17" t="s">
        <v>80</v>
      </c>
      <c r="D16" s="16" t="s">
        <v>284</v>
      </c>
      <c r="E16" s="16"/>
      <c r="F16" s="16"/>
      <c r="G16" s="10" t="s">
        <v>344</v>
      </c>
      <c r="H16" s="10" t="s">
        <v>97</v>
      </c>
      <c r="I16" s="10" t="s">
        <v>84</v>
      </c>
      <c r="J16" s="6">
        <v>10</v>
      </c>
      <c r="K16" s="6" t="s">
        <v>59</v>
      </c>
    </row>
    <row r="17" s="1" customFormat="1" ht="30" customHeight="1" spans="1:11">
      <c r="A17" s="13"/>
      <c r="B17" s="15"/>
      <c r="C17" s="17" t="s">
        <v>85</v>
      </c>
      <c r="D17" s="16" t="s">
        <v>286</v>
      </c>
      <c r="E17" s="16"/>
      <c r="F17" s="16"/>
      <c r="G17" s="10" t="s">
        <v>287</v>
      </c>
      <c r="H17" s="10" t="s">
        <v>97</v>
      </c>
      <c r="I17" s="10" t="s">
        <v>84</v>
      </c>
      <c r="J17" s="6">
        <v>10</v>
      </c>
      <c r="K17" s="6" t="s">
        <v>59</v>
      </c>
    </row>
    <row r="18" s="1" customFormat="1" ht="30" customHeight="1" spans="1:11">
      <c r="A18" s="13"/>
      <c r="B18" s="15"/>
      <c r="C18" s="17" t="s">
        <v>89</v>
      </c>
      <c r="D18" s="16" t="s">
        <v>288</v>
      </c>
      <c r="E18" s="16"/>
      <c r="F18" s="16"/>
      <c r="G18" s="10" t="s">
        <v>289</v>
      </c>
      <c r="H18" s="10" t="s">
        <v>97</v>
      </c>
      <c r="I18" s="10" t="s">
        <v>84</v>
      </c>
      <c r="J18" s="6">
        <v>10</v>
      </c>
      <c r="K18" s="6" t="s">
        <v>59</v>
      </c>
    </row>
    <row r="19" s="1" customFormat="1" ht="36.5" customHeight="1" spans="1:11">
      <c r="A19" s="13"/>
      <c r="B19" s="15" t="s">
        <v>93</v>
      </c>
      <c r="C19" s="15" t="s">
        <v>94</v>
      </c>
      <c r="D19" s="16" t="s">
        <v>290</v>
      </c>
      <c r="E19" s="16"/>
      <c r="F19" s="16"/>
      <c r="G19" s="10" t="s">
        <v>345</v>
      </c>
      <c r="H19" s="10" t="s">
        <v>97</v>
      </c>
      <c r="I19" s="10" t="s">
        <v>84</v>
      </c>
      <c r="J19" s="6">
        <v>10</v>
      </c>
      <c r="K19" s="6" t="s">
        <v>59</v>
      </c>
    </row>
    <row r="20" s="1" customFormat="1" ht="30" customHeight="1" spans="1:11">
      <c r="A20" s="13"/>
      <c r="B20" s="15"/>
      <c r="C20" s="17" t="s">
        <v>99</v>
      </c>
      <c r="D20" s="16" t="s">
        <v>292</v>
      </c>
      <c r="E20" s="16"/>
      <c r="F20" s="16"/>
      <c r="G20" s="10" t="s">
        <v>293</v>
      </c>
      <c r="H20" s="10" t="s">
        <v>97</v>
      </c>
      <c r="I20" s="10" t="s">
        <v>84</v>
      </c>
      <c r="J20" s="6">
        <v>10</v>
      </c>
      <c r="K20" s="6" t="s">
        <v>59</v>
      </c>
    </row>
    <row r="21" s="1" customFormat="1" ht="30" customHeight="1" spans="1:11">
      <c r="A21" s="13"/>
      <c r="B21" s="15"/>
      <c r="C21" s="17" t="s">
        <v>102</v>
      </c>
      <c r="D21" s="16" t="s">
        <v>346</v>
      </c>
      <c r="E21" s="16"/>
      <c r="F21" s="16"/>
      <c r="G21" s="10" t="s">
        <v>295</v>
      </c>
      <c r="H21" s="10" t="s">
        <v>97</v>
      </c>
      <c r="I21" s="10" t="s">
        <v>219</v>
      </c>
      <c r="J21" s="6">
        <v>5</v>
      </c>
      <c r="K21" s="6" t="s">
        <v>59</v>
      </c>
    </row>
    <row r="22" s="1" customFormat="1" ht="30" customHeight="1" spans="1:11">
      <c r="A22" s="13"/>
      <c r="B22" s="15"/>
      <c r="C22" s="17" t="s">
        <v>105</v>
      </c>
      <c r="D22" s="16" t="s">
        <v>234</v>
      </c>
      <c r="E22" s="16"/>
      <c r="F22" s="16"/>
      <c r="G22" s="10" t="s">
        <v>347</v>
      </c>
      <c r="H22" s="10" t="s">
        <v>97</v>
      </c>
      <c r="I22" s="10" t="s">
        <v>219</v>
      </c>
      <c r="J22" s="6">
        <v>5</v>
      </c>
      <c r="K22" s="6" t="s">
        <v>59</v>
      </c>
    </row>
    <row r="23" s="1" customFormat="1" ht="36.5" customHeight="1" spans="1:11">
      <c r="A23" s="13"/>
      <c r="B23" s="15" t="s">
        <v>108</v>
      </c>
      <c r="C23" s="15" t="s">
        <v>108</v>
      </c>
      <c r="D23" s="16" t="s">
        <v>348</v>
      </c>
      <c r="E23" s="16"/>
      <c r="F23" s="16"/>
      <c r="G23" s="10" t="s">
        <v>349</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F9" sqref="F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19</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19.5</v>
      </c>
      <c r="G8" s="11">
        <f t="shared" si="0"/>
        <v>19.5</v>
      </c>
      <c r="H8" s="11">
        <f t="shared" si="0"/>
        <v>19.5</v>
      </c>
      <c r="I8" s="6">
        <v>10</v>
      </c>
      <c r="J8" s="19">
        <f>H8/G8</f>
        <v>1</v>
      </c>
      <c r="K8" s="20">
        <f>IF(J8*I8&gt;10,10,J8*I8)</f>
        <v>10</v>
      </c>
    </row>
    <row r="9" s="1" customFormat="1" ht="33.5" customHeight="1" spans="1:11">
      <c r="A9" s="9"/>
      <c r="B9" s="9"/>
      <c r="C9" s="9"/>
      <c r="D9" s="6" t="s">
        <v>57</v>
      </c>
      <c r="E9" s="6"/>
      <c r="F9" s="11">
        <v>19.5</v>
      </c>
      <c r="G9" s="11">
        <v>19.5</v>
      </c>
      <c r="H9" s="11">
        <v>19.5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350</v>
      </c>
      <c r="C13" s="14"/>
      <c r="D13" s="14"/>
      <c r="E13" s="14"/>
      <c r="F13" s="14"/>
      <c r="G13" s="14"/>
      <c r="H13" s="14" t="s">
        <v>351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352</v>
      </c>
      <c r="E15" s="16"/>
      <c r="F15" s="16"/>
      <c r="G15" s="10" t="s">
        <v>353</v>
      </c>
      <c r="H15" s="10" t="s">
        <v>97</v>
      </c>
      <c r="I15" s="10" t="s">
        <v>79</v>
      </c>
      <c r="J15" s="6">
        <v>15</v>
      </c>
      <c r="K15" s="6" t="s">
        <v>59</v>
      </c>
    </row>
    <row r="16" s="1" customFormat="1" ht="30" customHeight="1" spans="1:11">
      <c r="A16" s="13"/>
      <c r="B16" s="15"/>
      <c r="C16" s="17" t="s">
        <v>80</v>
      </c>
      <c r="D16" s="16" t="s">
        <v>354</v>
      </c>
      <c r="E16" s="16"/>
      <c r="F16" s="16"/>
      <c r="G16" s="10" t="s">
        <v>355</v>
      </c>
      <c r="H16" s="10" t="s">
        <v>97</v>
      </c>
      <c r="I16" s="10" t="s">
        <v>79</v>
      </c>
      <c r="J16" s="6">
        <v>15</v>
      </c>
      <c r="K16" s="6" t="s">
        <v>59</v>
      </c>
    </row>
    <row r="17" s="1" customFormat="1" ht="30" customHeight="1" spans="1:11">
      <c r="A17" s="13"/>
      <c r="B17" s="15"/>
      <c r="C17" s="17" t="s">
        <v>85</v>
      </c>
      <c r="D17" s="16" t="s">
        <v>286</v>
      </c>
      <c r="E17" s="16"/>
      <c r="F17" s="16"/>
      <c r="G17" s="10" t="s">
        <v>356</v>
      </c>
      <c r="H17" s="10" t="s">
        <v>97</v>
      </c>
      <c r="I17" s="10" t="s">
        <v>84</v>
      </c>
      <c r="J17" s="6">
        <v>10</v>
      </c>
      <c r="K17" s="6" t="s">
        <v>59</v>
      </c>
    </row>
    <row r="18" s="1" customFormat="1" ht="30" customHeight="1" spans="1:11">
      <c r="A18" s="13"/>
      <c r="B18" s="15"/>
      <c r="C18" s="17" t="s">
        <v>89</v>
      </c>
      <c r="D18" s="16" t="s">
        <v>357</v>
      </c>
      <c r="E18" s="16"/>
      <c r="F18" s="16"/>
      <c r="G18" s="10" t="s">
        <v>358</v>
      </c>
      <c r="H18" s="10" t="s">
        <v>97</v>
      </c>
      <c r="I18" s="10" t="s">
        <v>84</v>
      </c>
      <c r="J18" s="6">
        <v>10</v>
      </c>
      <c r="K18" s="6" t="s">
        <v>59</v>
      </c>
    </row>
    <row r="19" s="1" customFormat="1" ht="36.5" customHeight="1" spans="1:11">
      <c r="A19" s="13"/>
      <c r="B19" s="15" t="s">
        <v>93</v>
      </c>
      <c r="C19" s="15" t="s">
        <v>94</v>
      </c>
      <c r="D19" s="16" t="s">
        <v>359</v>
      </c>
      <c r="E19" s="16"/>
      <c r="F19" s="16"/>
      <c r="G19" s="10" t="s">
        <v>360</v>
      </c>
      <c r="H19" s="10" t="s">
        <v>97</v>
      </c>
      <c r="I19" s="10" t="s">
        <v>84</v>
      </c>
      <c r="J19" s="6">
        <v>10</v>
      </c>
      <c r="K19" s="6" t="s">
        <v>59</v>
      </c>
    </row>
    <row r="20" s="1" customFormat="1" ht="30" customHeight="1" spans="1:11">
      <c r="A20" s="13"/>
      <c r="B20" s="15"/>
      <c r="C20" s="17" t="s">
        <v>99</v>
      </c>
      <c r="D20" s="16" t="s">
        <v>361</v>
      </c>
      <c r="E20" s="16"/>
      <c r="F20" s="16"/>
      <c r="G20" s="10" t="s">
        <v>362</v>
      </c>
      <c r="H20" s="10" t="s">
        <v>97</v>
      </c>
      <c r="I20" s="10" t="s">
        <v>84</v>
      </c>
      <c r="J20" s="6">
        <v>10</v>
      </c>
      <c r="K20" s="6" t="s">
        <v>59</v>
      </c>
    </row>
    <row r="21" s="1" customFormat="1" ht="30" customHeight="1" spans="1:11">
      <c r="A21" s="13"/>
      <c r="B21" s="15"/>
      <c r="C21" s="17" t="s">
        <v>102</v>
      </c>
      <c r="D21" s="16" t="s">
        <v>363</v>
      </c>
      <c r="E21" s="16"/>
      <c r="F21" s="16"/>
      <c r="G21" s="10" t="s">
        <v>364</v>
      </c>
      <c r="H21" s="10" t="s">
        <v>97</v>
      </c>
      <c r="I21" s="10" t="s">
        <v>219</v>
      </c>
      <c r="J21" s="6">
        <v>5</v>
      </c>
      <c r="K21" s="6" t="s">
        <v>59</v>
      </c>
    </row>
    <row r="22" s="1" customFormat="1" ht="30" customHeight="1" spans="1:11">
      <c r="A22" s="13"/>
      <c r="B22" s="15"/>
      <c r="C22" s="17" t="s">
        <v>105</v>
      </c>
      <c r="D22" s="16" t="s">
        <v>365</v>
      </c>
      <c r="E22" s="16"/>
      <c r="F22" s="16"/>
      <c r="G22" s="10" t="s">
        <v>147</v>
      </c>
      <c r="H22" s="10" t="s">
        <v>97</v>
      </c>
      <c r="I22" s="10" t="s">
        <v>219</v>
      </c>
      <c r="J22" s="6">
        <v>5</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9" sqref="M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20</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28.7</v>
      </c>
      <c r="G8" s="11">
        <f t="shared" si="0"/>
        <v>28.7</v>
      </c>
      <c r="H8" s="11">
        <f t="shared" si="0"/>
        <v>28.7</v>
      </c>
      <c r="I8" s="6">
        <v>10</v>
      </c>
      <c r="J8" s="19">
        <f>H8/G8</f>
        <v>1</v>
      </c>
      <c r="K8" s="20">
        <f>IF(J8*I8&gt;10,10,J8*I8)</f>
        <v>10</v>
      </c>
    </row>
    <row r="9" s="1" customFormat="1" ht="33.5" customHeight="1" spans="1:11">
      <c r="A9" s="9"/>
      <c r="B9" s="9"/>
      <c r="C9" s="9"/>
      <c r="D9" s="6" t="s">
        <v>57</v>
      </c>
      <c r="E9" s="6"/>
      <c r="F9" s="11">
        <v>28.7</v>
      </c>
      <c r="G9" s="11">
        <v>28.7</v>
      </c>
      <c r="H9" s="11">
        <v>28.7</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366</v>
      </c>
      <c r="C13" s="14"/>
      <c r="D13" s="14"/>
      <c r="E13" s="14"/>
      <c r="F13" s="14"/>
      <c r="G13" s="14"/>
      <c r="H13" s="14" t="s">
        <v>367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368</v>
      </c>
      <c r="E15" s="16"/>
      <c r="F15" s="16"/>
      <c r="G15" s="10" t="s">
        <v>369</v>
      </c>
      <c r="H15" s="10" t="s">
        <v>370</v>
      </c>
      <c r="I15" s="10" t="s">
        <v>79</v>
      </c>
      <c r="J15" s="6">
        <v>15</v>
      </c>
      <c r="K15" s="6" t="s">
        <v>59</v>
      </c>
    </row>
    <row r="16" s="1" customFormat="1" ht="30" customHeight="1" spans="1:11">
      <c r="A16" s="13"/>
      <c r="B16" s="15"/>
      <c r="C16" s="17" t="s">
        <v>80</v>
      </c>
      <c r="D16" s="16" t="s">
        <v>371</v>
      </c>
      <c r="E16" s="16"/>
      <c r="F16" s="16"/>
      <c r="G16" s="10" t="s">
        <v>372</v>
      </c>
      <c r="H16" s="10" t="s">
        <v>373</v>
      </c>
      <c r="I16" s="10" t="s">
        <v>79</v>
      </c>
      <c r="J16" s="6">
        <v>15</v>
      </c>
      <c r="K16" s="6" t="s">
        <v>59</v>
      </c>
    </row>
    <row r="17" s="1" customFormat="1" ht="30" customHeight="1" spans="1:11">
      <c r="A17" s="13"/>
      <c r="B17" s="15"/>
      <c r="C17" s="17" t="s">
        <v>85</v>
      </c>
      <c r="D17" s="16" t="s">
        <v>197</v>
      </c>
      <c r="E17" s="16"/>
      <c r="F17" s="16"/>
      <c r="G17" s="10" t="s">
        <v>325</v>
      </c>
      <c r="H17" s="10" t="s">
        <v>326</v>
      </c>
      <c r="I17" s="10" t="s">
        <v>219</v>
      </c>
      <c r="J17" s="6">
        <v>5</v>
      </c>
      <c r="K17" s="6" t="s">
        <v>59</v>
      </c>
    </row>
    <row r="18" s="1" customFormat="1" ht="30" customHeight="1" spans="1:11">
      <c r="A18" s="13"/>
      <c r="B18" s="15"/>
      <c r="C18" s="17" t="s">
        <v>89</v>
      </c>
      <c r="D18" s="16" t="s">
        <v>327</v>
      </c>
      <c r="E18" s="16"/>
      <c r="F18" s="16"/>
      <c r="G18" s="10" t="s">
        <v>374</v>
      </c>
      <c r="H18" s="10" t="s">
        <v>375</v>
      </c>
      <c r="I18" s="10" t="s">
        <v>79</v>
      </c>
      <c r="J18" s="6">
        <v>15</v>
      </c>
      <c r="K18" s="6" t="s">
        <v>59</v>
      </c>
    </row>
    <row r="19" s="1" customFormat="1" ht="36.5" customHeight="1" spans="1:11">
      <c r="A19" s="13"/>
      <c r="B19" s="15" t="s">
        <v>93</v>
      </c>
      <c r="C19" s="15" t="s">
        <v>94</v>
      </c>
      <c r="D19" s="16" t="s">
        <v>376</v>
      </c>
      <c r="E19" s="16"/>
      <c r="F19" s="16"/>
      <c r="G19" s="10" t="s">
        <v>331</v>
      </c>
      <c r="H19" s="10" t="s">
        <v>332</v>
      </c>
      <c r="I19" s="10" t="s">
        <v>255</v>
      </c>
      <c r="J19" s="6">
        <v>8</v>
      </c>
      <c r="K19" s="6" t="s">
        <v>59</v>
      </c>
    </row>
    <row r="20" s="1" customFormat="1" ht="30" customHeight="1" spans="1:11">
      <c r="A20" s="13"/>
      <c r="B20" s="15"/>
      <c r="C20" s="17" t="s">
        <v>99</v>
      </c>
      <c r="D20" s="16" t="s">
        <v>377</v>
      </c>
      <c r="E20" s="16"/>
      <c r="F20" s="16"/>
      <c r="G20" s="10" t="s">
        <v>331</v>
      </c>
      <c r="H20" s="10" t="s">
        <v>332</v>
      </c>
      <c r="I20" s="10" t="s">
        <v>255</v>
      </c>
      <c r="J20" s="6">
        <v>8</v>
      </c>
      <c r="K20" s="6" t="s">
        <v>59</v>
      </c>
    </row>
    <row r="21" s="1" customFormat="1" ht="30" customHeight="1" spans="1:11">
      <c r="A21" s="13"/>
      <c r="B21" s="15"/>
      <c r="C21" s="17" t="s">
        <v>102</v>
      </c>
      <c r="D21" s="16" t="s">
        <v>378</v>
      </c>
      <c r="E21" s="16"/>
      <c r="F21" s="16"/>
      <c r="G21" s="10" t="s">
        <v>331</v>
      </c>
      <c r="H21" s="10" t="s">
        <v>332</v>
      </c>
      <c r="I21" s="10" t="s">
        <v>255</v>
      </c>
      <c r="J21" s="6">
        <v>8</v>
      </c>
      <c r="K21" s="6" t="s">
        <v>59</v>
      </c>
    </row>
    <row r="22" s="1" customFormat="1" ht="30" customHeight="1" spans="1:11">
      <c r="A22" s="13"/>
      <c r="B22" s="15"/>
      <c r="C22" s="17" t="s">
        <v>105</v>
      </c>
      <c r="D22" s="16" t="s">
        <v>379</v>
      </c>
      <c r="E22" s="16"/>
      <c r="F22" s="16"/>
      <c r="G22" s="10" t="s">
        <v>323</v>
      </c>
      <c r="H22" s="10" t="s">
        <v>324</v>
      </c>
      <c r="I22" s="10" t="s">
        <v>204</v>
      </c>
      <c r="J22" s="6">
        <v>6</v>
      </c>
      <c r="K22" s="6" t="s">
        <v>59</v>
      </c>
    </row>
    <row r="23" s="1" customFormat="1" ht="36.5" customHeight="1" spans="1:11">
      <c r="A23" s="13"/>
      <c r="B23" s="15" t="s">
        <v>108</v>
      </c>
      <c r="C23" s="15" t="s">
        <v>108</v>
      </c>
      <c r="D23" s="16" t="s">
        <v>380</v>
      </c>
      <c r="E23" s="16"/>
      <c r="F23" s="16"/>
      <c r="G23" s="10" t="s">
        <v>381</v>
      </c>
      <c r="H23" s="10" t="s">
        <v>382</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21</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10.8</v>
      </c>
      <c r="G8" s="11">
        <f t="shared" si="0"/>
        <v>9.8</v>
      </c>
      <c r="H8" s="11">
        <f t="shared" si="0"/>
        <v>9.8</v>
      </c>
      <c r="I8" s="6">
        <v>10</v>
      </c>
      <c r="J8" s="19">
        <f>H8/G8</f>
        <v>1</v>
      </c>
      <c r="K8" s="20">
        <f>IF(J8*I8&gt;10,10,J8*I8)</f>
        <v>10</v>
      </c>
    </row>
    <row r="9" s="1" customFormat="1" ht="33.5" customHeight="1" spans="1:11">
      <c r="A9" s="9"/>
      <c r="B9" s="9"/>
      <c r="C9" s="9"/>
      <c r="D9" s="6" t="s">
        <v>57</v>
      </c>
      <c r="E9" s="6"/>
      <c r="F9" s="11">
        <v>10.8</v>
      </c>
      <c r="G9" s="11">
        <v>9.8</v>
      </c>
      <c r="H9" s="11">
        <v>9.8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383</v>
      </c>
      <c r="C13" s="14"/>
      <c r="D13" s="14"/>
      <c r="E13" s="14"/>
      <c r="F13" s="14"/>
      <c r="G13" s="14"/>
      <c r="H13" s="14" t="s">
        <v>384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385</v>
      </c>
      <c r="E15" s="16"/>
      <c r="F15" s="16"/>
      <c r="G15" s="10" t="s">
        <v>386</v>
      </c>
      <c r="H15" s="10" t="s">
        <v>387</v>
      </c>
      <c r="I15" s="10" t="s">
        <v>79</v>
      </c>
      <c r="J15" s="6">
        <v>15</v>
      </c>
      <c r="K15" s="6" t="s">
        <v>59</v>
      </c>
    </row>
    <row r="16" s="1" customFormat="1" ht="30" customHeight="1" spans="1:11">
      <c r="A16" s="13"/>
      <c r="B16" s="15"/>
      <c r="C16" s="17" t="s">
        <v>80</v>
      </c>
      <c r="D16" s="16" t="s">
        <v>388</v>
      </c>
      <c r="E16" s="16"/>
      <c r="F16" s="16"/>
      <c r="G16" s="10" t="s">
        <v>389</v>
      </c>
      <c r="H16" s="10" t="s">
        <v>390</v>
      </c>
      <c r="I16" s="10" t="s">
        <v>79</v>
      </c>
      <c r="J16" s="6">
        <v>15</v>
      </c>
      <c r="K16" s="6" t="s">
        <v>59</v>
      </c>
    </row>
    <row r="17" s="1" customFormat="1" ht="30" customHeight="1" spans="1:11">
      <c r="A17" s="13"/>
      <c r="B17" s="15"/>
      <c r="C17" s="17" t="s">
        <v>85</v>
      </c>
      <c r="D17" s="16" t="s">
        <v>391</v>
      </c>
      <c r="E17" s="16"/>
      <c r="F17" s="16"/>
      <c r="G17" s="10" t="s">
        <v>392</v>
      </c>
      <c r="H17" s="10" t="s">
        <v>356</v>
      </c>
      <c r="I17" s="10" t="s">
        <v>84</v>
      </c>
      <c r="J17" s="6">
        <v>10</v>
      </c>
      <c r="K17" s="6" t="s">
        <v>59</v>
      </c>
    </row>
    <row r="18" s="1" customFormat="1" ht="30" customHeight="1" spans="1:11">
      <c r="A18" s="13"/>
      <c r="B18" s="15"/>
      <c r="C18" s="17" t="s">
        <v>89</v>
      </c>
      <c r="D18" s="16" t="s">
        <v>393</v>
      </c>
      <c r="E18" s="16"/>
      <c r="F18" s="16"/>
      <c r="G18" s="10" t="s">
        <v>394</v>
      </c>
      <c r="H18" s="10" t="s">
        <v>395</v>
      </c>
      <c r="I18" s="10" t="s">
        <v>84</v>
      </c>
      <c r="J18" s="6">
        <v>10</v>
      </c>
      <c r="K18" s="6" t="s">
        <v>59</v>
      </c>
    </row>
    <row r="19" s="1" customFormat="1" ht="36.5" customHeight="1" spans="1:11">
      <c r="A19" s="13"/>
      <c r="B19" s="15" t="s">
        <v>93</v>
      </c>
      <c r="C19" s="15" t="s">
        <v>94</v>
      </c>
      <c r="D19" s="16" t="s">
        <v>396</v>
      </c>
      <c r="E19" s="16"/>
      <c r="F19" s="16"/>
      <c r="G19" s="10" t="s">
        <v>389</v>
      </c>
      <c r="H19" s="10" t="s">
        <v>390</v>
      </c>
      <c r="I19" s="10" t="s">
        <v>98</v>
      </c>
      <c r="J19" s="6">
        <v>7.5</v>
      </c>
      <c r="K19" s="6" t="s">
        <v>59</v>
      </c>
    </row>
    <row r="20" s="1" customFormat="1" ht="30" customHeight="1" spans="1:11">
      <c r="A20" s="13"/>
      <c r="B20" s="15"/>
      <c r="C20" s="17" t="s">
        <v>99</v>
      </c>
      <c r="D20" s="16" t="s">
        <v>397</v>
      </c>
      <c r="E20" s="16"/>
      <c r="F20" s="16"/>
      <c r="G20" s="10" t="s">
        <v>398</v>
      </c>
      <c r="H20" s="10" t="s">
        <v>390</v>
      </c>
      <c r="I20" s="10" t="s">
        <v>98</v>
      </c>
      <c r="J20" s="6">
        <v>7.5</v>
      </c>
      <c r="K20" s="6" t="s">
        <v>59</v>
      </c>
    </row>
    <row r="21" s="1" customFormat="1" ht="30" customHeight="1" spans="1:11">
      <c r="A21" s="13"/>
      <c r="B21" s="15"/>
      <c r="C21" s="17" t="s">
        <v>102</v>
      </c>
      <c r="D21" s="16" t="s">
        <v>399</v>
      </c>
      <c r="E21" s="16"/>
      <c r="F21" s="16"/>
      <c r="G21" s="10" t="s">
        <v>389</v>
      </c>
      <c r="H21" s="10" t="s">
        <v>390</v>
      </c>
      <c r="I21" s="10" t="s">
        <v>98</v>
      </c>
      <c r="J21" s="6">
        <v>7.5</v>
      </c>
      <c r="K21" s="6" t="s">
        <v>59</v>
      </c>
    </row>
    <row r="22" s="1" customFormat="1" ht="30" customHeight="1" spans="1:11">
      <c r="A22" s="13"/>
      <c r="B22" s="15"/>
      <c r="C22" s="17" t="s">
        <v>105</v>
      </c>
      <c r="D22" s="16" t="s">
        <v>400</v>
      </c>
      <c r="E22" s="16"/>
      <c r="F22" s="16"/>
      <c r="G22" s="10" t="s">
        <v>398</v>
      </c>
      <c r="H22" s="10" t="s">
        <v>390</v>
      </c>
      <c r="I22" s="10" t="s">
        <v>98</v>
      </c>
      <c r="J22" s="6">
        <v>7.5</v>
      </c>
      <c r="K22" s="6" t="s">
        <v>59</v>
      </c>
    </row>
    <row r="23" s="1" customFormat="1" ht="36.5" customHeight="1" spans="1:11">
      <c r="A23" s="13"/>
      <c r="B23" s="15" t="s">
        <v>108</v>
      </c>
      <c r="C23" s="15" t="s">
        <v>108</v>
      </c>
      <c r="D23" s="16" t="s">
        <v>401</v>
      </c>
      <c r="E23" s="16"/>
      <c r="F23" s="16"/>
      <c r="G23" s="10" t="s">
        <v>398</v>
      </c>
      <c r="H23" s="10" t="s">
        <v>390</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workbookViewId="0">
      <selection activeCell="H13" sqref="H13:K1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22</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200</v>
      </c>
      <c r="G8" s="11">
        <f t="shared" si="0"/>
        <v>200</v>
      </c>
      <c r="H8" s="11">
        <f t="shared" si="0"/>
        <v>200</v>
      </c>
      <c r="I8" s="6">
        <v>10</v>
      </c>
      <c r="J8" s="19">
        <f>H8/G8</f>
        <v>1</v>
      </c>
      <c r="K8" s="20">
        <f>IF(J8*I8&gt;10,10,J8*I8)</f>
        <v>10</v>
      </c>
    </row>
    <row r="9" s="1" customFormat="1" ht="33.5" customHeight="1" spans="1:11">
      <c r="A9" s="9"/>
      <c r="B9" s="9"/>
      <c r="C9" s="9"/>
      <c r="D9" s="6" t="s">
        <v>57</v>
      </c>
      <c r="E9" s="6"/>
      <c r="F9" s="11">
        <v>200</v>
      </c>
      <c r="G9" s="11">
        <v>200</v>
      </c>
      <c r="H9" s="11">
        <v>200</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402</v>
      </c>
      <c r="C13" s="14"/>
      <c r="D13" s="14"/>
      <c r="E13" s="14"/>
      <c r="F13" s="14"/>
      <c r="G13" s="14"/>
      <c r="H13" s="14" t="s">
        <v>403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404</v>
      </c>
      <c r="E15" s="16"/>
      <c r="F15" s="16"/>
      <c r="G15" s="10" t="s">
        <v>405</v>
      </c>
      <c r="H15" s="10" t="s">
        <v>406</v>
      </c>
      <c r="I15" s="10" t="s">
        <v>79</v>
      </c>
      <c r="J15" s="6">
        <v>15</v>
      </c>
      <c r="K15" s="6" t="s">
        <v>59</v>
      </c>
    </row>
    <row r="16" s="1" customFormat="1" ht="30" customHeight="1" spans="1:11">
      <c r="A16" s="13"/>
      <c r="B16" s="15"/>
      <c r="C16" s="17" t="s">
        <v>80</v>
      </c>
      <c r="D16" s="16" t="s">
        <v>322</v>
      </c>
      <c r="E16" s="16"/>
      <c r="F16" s="16"/>
      <c r="G16" s="10" t="s">
        <v>372</v>
      </c>
      <c r="H16" s="10" t="s">
        <v>373</v>
      </c>
      <c r="I16" s="10" t="s">
        <v>79</v>
      </c>
      <c r="J16" s="6">
        <v>15</v>
      </c>
      <c r="K16" s="6" t="s">
        <v>59</v>
      </c>
    </row>
    <row r="17" s="1" customFormat="1" ht="30" customHeight="1" spans="1:11">
      <c r="A17" s="13"/>
      <c r="B17" s="15"/>
      <c r="C17" s="17" t="s">
        <v>85</v>
      </c>
      <c r="D17" s="16" t="s">
        <v>197</v>
      </c>
      <c r="E17" s="16"/>
      <c r="F17" s="16"/>
      <c r="G17" s="10" t="s">
        <v>325</v>
      </c>
      <c r="H17" s="10" t="s">
        <v>326</v>
      </c>
      <c r="I17" s="10" t="s">
        <v>219</v>
      </c>
      <c r="J17" s="6">
        <v>5</v>
      </c>
      <c r="K17" s="6" t="s">
        <v>59</v>
      </c>
    </row>
    <row r="18" s="1" customFormat="1" ht="30" customHeight="1" spans="1:11">
      <c r="A18" s="13"/>
      <c r="B18" s="15"/>
      <c r="C18" s="17" t="s">
        <v>89</v>
      </c>
      <c r="D18" s="16" t="s">
        <v>327</v>
      </c>
      <c r="E18" s="16"/>
      <c r="F18" s="16"/>
      <c r="G18" s="10" t="s">
        <v>407</v>
      </c>
      <c r="H18" s="10" t="s">
        <v>408</v>
      </c>
      <c r="I18" s="10" t="s">
        <v>79</v>
      </c>
      <c r="J18" s="6">
        <v>15</v>
      </c>
      <c r="K18" s="6" t="s">
        <v>59</v>
      </c>
    </row>
    <row r="19" s="1" customFormat="1" ht="36.5" customHeight="1" spans="1:11">
      <c r="A19" s="13"/>
      <c r="B19" s="15" t="s">
        <v>93</v>
      </c>
      <c r="C19" s="15" t="s">
        <v>94</v>
      </c>
      <c r="D19" s="16" t="s">
        <v>409</v>
      </c>
      <c r="E19" s="16"/>
      <c r="F19" s="16"/>
      <c r="G19" s="10" t="s">
        <v>410</v>
      </c>
      <c r="H19" s="10" t="s">
        <v>411</v>
      </c>
      <c r="I19" s="10" t="s">
        <v>255</v>
      </c>
      <c r="J19" s="6">
        <v>8</v>
      </c>
      <c r="K19" s="6" t="s">
        <v>59</v>
      </c>
    </row>
    <row r="20" s="1" customFormat="1" ht="30" customHeight="1" spans="1:11">
      <c r="A20" s="13"/>
      <c r="B20" s="15"/>
      <c r="C20" s="17" t="s">
        <v>99</v>
      </c>
      <c r="D20" s="16" t="s">
        <v>412</v>
      </c>
      <c r="E20" s="16"/>
      <c r="F20" s="16"/>
      <c r="G20" s="10" t="s">
        <v>413</v>
      </c>
      <c r="H20" s="10" t="s">
        <v>414</v>
      </c>
      <c r="I20" s="10" t="s">
        <v>204</v>
      </c>
      <c r="J20" s="6">
        <v>6</v>
      </c>
      <c r="K20" s="6" t="s">
        <v>59</v>
      </c>
    </row>
    <row r="21" s="1" customFormat="1" ht="30" customHeight="1" spans="1:11">
      <c r="A21" s="13"/>
      <c r="B21" s="15"/>
      <c r="C21" s="17" t="s">
        <v>102</v>
      </c>
      <c r="D21" s="16" t="s">
        <v>415</v>
      </c>
      <c r="E21" s="16"/>
      <c r="F21" s="16"/>
      <c r="G21" s="10" t="s">
        <v>416</v>
      </c>
      <c r="H21" s="10" t="s">
        <v>417</v>
      </c>
      <c r="I21" s="10" t="s">
        <v>255</v>
      </c>
      <c r="J21" s="6">
        <v>8</v>
      </c>
      <c r="K21" s="6" t="s">
        <v>59</v>
      </c>
    </row>
    <row r="22" s="1" customFormat="1" ht="30" customHeight="1" spans="1:11">
      <c r="A22" s="13"/>
      <c r="B22" s="15"/>
      <c r="C22" s="17" t="s">
        <v>105</v>
      </c>
      <c r="D22" s="16" t="s">
        <v>418</v>
      </c>
      <c r="E22" s="16"/>
      <c r="F22" s="16"/>
      <c r="G22" s="10" t="s">
        <v>413</v>
      </c>
      <c r="H22" s="10" t="s">
        <v>414</v>
      </c>
      <c r="I22" s="10" t="s">
        <v>255</v>
      </c>
      <c r="J22" s="6">
        <v>8</v>
      </c>
      <c r="K22" s="6" t="s">
        <v>59</v>
      </c>
    </row>
    <row r="23" s="1" customFormat="1" ht="36.5" customHeight="1" spans="1:11">
      <c r="A23" s="13"/>
      <c r="B23" s="15" t="s">
        <v>108</v>
      </c>
      <c r="C23" s="15" t="s">
        <v>108</v>
      </c>
      <c r="D23" s="16" t="s">
        <v>380</v>
      </c>
      <c r="E23" s="16"/>
      <c r="F23" s="16"/>
      <c r="G23" s="10" t="s">
        <v>372</v>
      </c>
      <c r="H23" s="10" t="s">
        <v>373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7" sqref="N17"/>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5</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3178.0436</v>
      </c>
      <c r="G8" s="11">
        <f t="shared" si="0"/>
        <v>34203.0436</v>
      </c>
      <c r="H8" s="11">
        <f t="shared" si="0"/>
        <v>34203.0436</v>
      </c>
      <c r="I8" s="6">
        <v>10</v>
      </c>
      <c r="J8" s="19">
        <f>H8/G8</f>
        <v>1</v>
      </c>
      <c r="K8" s="20">
        <f>IF(J8*I8&gt;10,10,J8*I8)</f>
        <v>10</v>
      </c>
    </row>
    <row r="9" s="1" customFormat="1" ht="33.5" customHeight="1" spans="1:11">
      <c r="A9" s="9"/>
      <c r="B9" s="9"/>
      <c r="C9" s="9"/>
      <c r="D9" s="6" t="s">
        <v>57</v>
      </c>
      <c r="E9" s="6"/>
      <c r="F9" s="11">
        <v>3178.0436</v>
      </c>
      <c r="G9" s="11">
        <v>34203.0436</v>
      </c>
      <c r="H9" s="11">
        <v>34203.0436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65</v>
      </c>
      <c r="C13" s="14"/>
      <c r="D13" s="14"/>
      <c r="E13" s="14"/>
      <c r="F13" s="14"/>
      <c r="G13" s="14"/>
      <c r="H13" s="14" t="s">
        <v>65</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76</v>
      </c>
      <c r="E15" s="16"/>
      <c r="F15" s="16"/>
      <c r="G15" s="10" t="s">
        <v>77</v>
      </c>
      <c r="H15" s="10" t="s">
        <v>78</v>
      </c>
      <c r="I15" s="10" t="s">
        <v>79</v>
      </c>
      <c r="J15" s="6">
        <v>15</v>
      </c>
      <c r="K15" s="6" t="s">
        <v>59</v>
      </c>
    </row>
    <row r="16" s="1" customFormat="1" ht="30" customHeight="1" spans="1:11">
      <c r="A16" s="13"/>
      <c r="B16" s="15"/>
      <c r="C16" s="17" t="s">
        <v>80</v>
      </c>
      <c r="D16" s="16" t="s">
        <v>81</v>
      </c>
      <c r="E16" s="16"/>
      <c r="F16" s="16"/>
      <c r="G16" s="10" t="s">
        <v>82</v>
      </c>
      <c r="H16" s="10" t="s">
        <v>83</v>
      </c>
      <c r="I16" s="10" t="s">
        <v>84</v>
      </c>
      <c r="J16" s="6">
        <v>10</v>
      </c>
      <c r="K16" s="6" t="s">
        <v>59</v>
      </c>
    </row>
    <row r="17" s="1" customFormat="1" ht="30" customHeight="1" spans="1:11">
      <c r="A17" s="13"/>
      <c r="B17" s="15"/>
      <c r="C17" s="17" t="s">
        <v>85</v>
      </c>
      <c r="D17" s="16" t="s">
        <v>86</v>
      </c>
      <c r="E17" s="16"/>
      <c r="F17" s="16"/>
      <c r="G17" s="10" t="s">
        <v>87</v>
      </c>
      <c r="H17" s="10" t="s">
        <v>88</v>
      </c>
      <c r="I17" s="10" t="s">
        <v>84</v>
      </c>
      <c r="J17" s="6">
        <v>10</v>
      </c>
      <c r="K17" s="6" t="s">
        <v>59</v>
      </c>
    </row>
    <row r="18" s="1" customFormat="1" ht="30" customHeight="1" spans="1:11">
      <c r="A18" s="13"/>
      <c r="B18" s="15"/>
      <c r="C18" s="17" t="s">
        <v>89</v>
      </c>
      <c r="D18" s="16" t="s">
        <v>90</v>
      </c>
      <c r="E18" s="16"/>
      <c r="F18" s="16"/>
      <c r="G18" s="10" t="s">
        <v>91</v>
      </c>
      <c r="H18" s="10" t="s">
        <v>92</v>
      </c>
      <c r="I18" s="10" t="s">
        <v>79</v>
      </c>
      <c r="J18" s="6">
        <v>15</v>
      </c>
      <c r="K18" s="6" t="s">
        <v>59</v>
      </c>
    </row>
    <row r="19" s="1" customFormat="1" ht="36.5" customHeight="1" spans="1:11">
      <c r="A19" s="13"/>
      <c r="B19" s="15" t="s">
        <v>93</v>
      </c>
      <c r="C19" s="15" t="s">
        <v>94</v>
      </c>
      <c r="D19" s="16" t="s">
        <v>95</v>
      </c>
      <c r="E19" s="16"/>
      <c r="F19" s="16"/>
      <c r="G19" s="10" t="s">
        <v>96</v>
      </c>
      <c r="H19" s="10" t="s">
        <v>97</v>
      </c>
      <c r="I19" s="10" t="s">
        <v>98</v>
      </c>
      <c r="J19" s="6">
        <v>7.5</v>
      </c>
      <c r="K19" s="6" t="s">
        <v>59</v>
      </c>
    </row>
    <row r="20" s="1" customFormat="1" ht="30" customHeight="1" spans="1:11">
      <c r="A20" s="13"/>
      <c r="B20" s="15"/>
      <c r="C20" s="17" t="s">
        <v>99</v>
      </c>
      <c r="D20" s="16" t="s">
        <v>100</v>
      </c>
      <c r="E20" s="16"/>
      <c r="F20" s="16"/>
      <c r="G20" s="10" t="s">
        <v>101</v>
      </c>
      <c r="H20" s="10" t="s">
        <v>97</v>
      </c>
      <c r="I20" s="10" t="s">
        <v>98</v>
      </c>
      <c r="J20" s="6">
        <v>7.5</v>
      </c>
      <c r="K20" s="6" t="s">
        <v>59</v>
      </c>
    </row>
    <row r="21" s="1" customFormat="1" ht="30" customHeight="1" spans="1:11">
      <c r="A21" s="13"/>
      <c r="B21" s="15"/>
      <c r="C21" s="17" t="s">
        <v>102</v>
      </c>
      <c r="D21" s="16" t="s">
        <v>103</v>
      </c>
      <c r="E21" s="16"/>
      <c r="F21" s="16"/>
      <c r="G21" s="10" t="s">
        <v>104</v>
      </c>
      <c r="H21" s="10" t="s">
        <v>97</v>
      </c>
      <c r="I21" s="10" t="s">
        <v>98</v>
      </c>
      <c r="J21" s="6">
        <v>7.5</v>
      </c>
      <c r="K21" s="6" t="s">
        <v>59</v>
      </c>
    </row>
    <row r="22" s="1" customFormat="1" ht="30" customHeight="1" spans="1:11">
      <c r="A22" s="13"/>
      <c r="B22" s="15"/>
      <c r="C22" s="17" t="s">
        <v>105</v>
      </c>
      <c r="D22" s="16" t="s">
        <v>106</v>
      </c>
      <c r="E22" s="16"/>
      <c r="F22" s="16"/>
      <c r="G22" s="10" t="s">
        <v>107</v>
      </c>
      <c r="H22" s="10" t="s">
        <v>97</v>
      </c>
      <c r="I22" s="10" t="s">
        <v>98</v>
      </c>
      <c r="J22" s="6">
        <v>7.5</v>
      </c>
      <c r="K22" s="6" t="s">
        <v>59</v>
      </c>
    </row>
    <row r="23" s="1" customFormat="1" ht="36.5" customHeight="1" spans="1:11">
      <c r="A23" s="13"/>
      <c r="B23" s="15" t="s">
        <v>108</v>
      </c>
      <c r="C23" s="15" t="s">
        <v>108</v>
      </c>
      <c r="D23" s="16" t="s">
        <v>109</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3" sqref="N1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50.08</v>
      </c>
      <c r="G8" s="11">
        <f t="shared" si="0"/>
        <v>50.08</v>
      </c>
      <c r="H8" s="11">
        <f t="shared" si="0"/>
        <v>47.7158</v>
      </c>
      <c r="I8" s="6">
        <v>10</v>
      </c>
      <c r="J8" s="19">
        <f>H8/G8</f>
        <v>0.952791533546326</v>
      </c>
      <c r="K8" s="20">
        <f>IF(J8*I8&gt;10,10,J8*I8)</f>
        <v>9.52791533546326</v>
      </c>
    </row>
    <row r="9" s="1" customFormat="1" ht="33.5" customHeight="1" spans="1:11">
      <c r="A9" s="9"/>
      <c r="B9" s="9"/>
      <c r="C9" s="9"/>
      <c r="D9" s="6" t="s">
        <v>57</v>
      </c>
      <c r="E9" s="6"/>
      <c r="F9" s="11">
        <v>50.08</v>
      </c>
      <c r="G9" s="11">
        <v>50.08</v>
      </c>
      <c r="H9" s="11">
        <v>47.7158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420</v>
      </c>
      <c r="C13" s="14"/>
      <c r="D13" s="14"/>
      <c r="E13" s="14"/>
      <c r="F13" s="14"/>
      <c r="G13" s="14"/>
      <c r="H13" s="14" t="s">
        <v>421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422</v>
      </c>
      <c r="H15" s="10" t="s">
        <v>97</v>
      </c>
      <c r="I15" s="10" t="s">
        <v>211</v>
      </c>
      <c r="J15" s="6">
        <v>20</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233</v>
      </c>
      <c r="E18" s="16"/>
      <c r="F18" s="16"/>
      <c r="G18" s="10" t="s">
        <v>423</v>
      </c>
      <c r="H18" s="10" t="s">
        <v>97</v>
      </c>
      <c r="I18" s="10" t="s">
        <v>84</v>
      </c>
      <c r="J18" s="6">
        <v>10</v>
      </c>
      <c r="K18" s="6" t="s">
        <v>59</v>
      </c>
    </row>
    <row r="19" s="1" customFormat="1" ht="36.5" customHeight="1" spans="1:11">
      <c r="A19" s="13"/>
      <c r="B19" s="15" t="s">
        <v>93</v>
      </c>
      <c r="C19" s="15" t="s">
        <v>94</v>
      </c>
      <c r="D19" s="16" t="s">
        <v>424</v>
      </c>
      <c r="E19" s="16"/>
      <c r="F19" s="16"/>
      <c r="G19" s="10" t="s">
        <v>425</v>
      </c>
      <c r="H19" s="10" t="s">
        <v>97</v>
      </c>
      <c r="I19" s="10" t="s">
        <v>84</v>
      </c>
      <c r="J19" s="6">
        <v>10</v>
      </c>
      <c r="K19" s="6" t="s">
        <v>59</v>
      </c>
    </row>
    <row r="20" s="1" customFormat="1" ht="30" customHeight="1" spans="1:11">
      <c r="A20" s="13"/>
      <c r="B20" s="15"/>
      <c r="C20" s="17" t="s">
        <v>99</v>
      </c>
      <c r="D20" s="16" t="s">
        <v>426</v>
      </c>
      <c r="E20" s="16"/>
      <c r="F20" s="16"/>
      <c r="G20" s="10" t="s">
        <v>427</v>
      </c>
      <c r="H20" s="10" t="s">
        <v>97</v>
      </c>
      <c r="I20" s="10" t="s">
        <v>84</v>
      </c>
      <c r="J20" s="6">
        <v>10</v>
      </c>
      <c r="K20" s="6" t="s">
        <v>59</v>
      </c>
    </row>
    <row r="21" s="1" customFormat="1" ht="30" customHeight="1" spans="1:11">
      <c r="A21" s="13"/>
      <c r="B21" s="15"/>
      <c r="C21" s="17" t="s">
        <v>102</v>
      </c>
      <c r="D21" s="16" t="s">
        <v>238</v>
      </c>
      <c r="E21" s="16"/>
      <c r="F21" s="16"/>
      <c r="G21" s="10" t="s">
        <v>428</v>
      </c>
      <c r="H21" s="10" t="s">
        <v>97</v>
      </c>
      <c r="I21" s="10" t="s">
        <v>219</v>
      </c>
      <c r="J21" s="6">
        <v>5</v>
      </c>
      <c r="K21" s="6" t="s">
        <v>59</v>
      </c>
    </row>
    <row r="22" s="1" customFormat="1" ht="30" customHeight="1" spans="1:11">
      <c r="A22" s="13"/>
      <c r="B22" s="15"/>
      <c r="C22" s="17" t="s">
        <v>105</v>
      </c>
      <c r="D22" s="16" t="s">
        <v>429</v>
      </c>
      <c r="E22" s="16"/>
      <c r="F22" s="16"/>
      <c r="G22" s="10" t="s">
        <v>430</v>
      </c>
      <c r="H22" s="10" t="s">
        <v>97</v>
      </c>
      <c r="I22" s="10" t="s">
        <v>219</v>
      </c>
      <c r="J22" s="6">
        <v>5</v>
      </c>
      <c r="K22" s="6" t="s">
        <v>59</v>
      </c>
    </row>
    <row r="23" s="1" customFormat="1" ht="36.5" customHeight="1" spans="1:11">
      <c r="A23" s="13"/>
      <c r="B23" s="15" t="s">
        <v>108</v>
      </c>
      <c r="C23" s="15" t="s">
        <v>108</v>
      </c>
      <c r="D23" s="16" t="s">
        <v>242</v>
      </c>
      <c r="E23" s="16"/>
      <c r="F23" s="16"/>
      <c r="G23" s="10" t="s">
        <v>431</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99.5279153354633</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12</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13.08</v>
      </c>
      <c r="G8" s="11">
        <f t="shared" si="0"/>
        <v>13.08</v>
      </c>
      <c r="H8" s="11">
        <f t="shared" si="0"/>
        <v>13.08</v>
      </c>
      <c r="I8" s="6">
        <v>10</v>
      </c>
      <c r="J8" s="19">
        <f>H8/G8</f>
        <v>1</v>
      </c>
      <c r="K8" s="20">
        <f>IF(J8*I8&gt;10,10,J8*I8)</f>
        <v>10</v>
      </c>
    </row>
    <row r="9" s="1" customFormat="1" ht="33.5" customHeight="1" spans="1:11">
      <c r="A9" s="9"/>
      <c r="B9" s="9"/>
      <c r="C9" s="9"/>
      <c r="D9" s="6" t="s">
        <v>57</v>
      </c>
      <c r="E9" s="6"/>
      <c r="F9" s="11">
        <v>13.08</v>
      </c>
      <c r="G9" s="11">
        <v>13.08</v>
      </c>
      <c r="H9" s="11">
        <v>13.08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432</v>
      </c>
      <c r="C13" s="14"/>
      <c r="D13" s="14"/>
      <c r="E13" s="14"/>
      <c r="F13" s="14"/>
      <c r="G13" s="14"/>
      <c r="H13" s="14" t="s">
        <v>433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434</v>
      </c>
      <c r="H15" s="10" t="s">
        <v>97</v>
      </c>
      <c r="I15" s="10" t="s">
        <v>79</v>
      </c>
      <c r="J15" s="6">
        <v>15</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435</v>
      </c>
      <c r="E18" s="16"/>
      <c r="F18" s="16"/>
      <c r="G18" s="10" t="s">
        <v>436</v>
      </c>
      <c r="H18" s="10" t="s">
        <v>97</v>
      </c>
      <c r="I18" s="10" t="s">
        <v>79</v>
      </c>
      <c r="J18" s="6">
        <v>15</v>
      </c>
      <c r="K18" s="6" t="s">
        <v>59</v>
      </c>
    </row>
    <row r="19" s="1" customFormat="1" ht="36.5" customHeight="1" spans="1:11">
      <c r="A19" s="13"/>
      <c r="B19" s="15" t="s">
        <v>93</v>
      </c>
      <c r="C19" s="15" t="s">
        <v>94</v>
      </c>
      <c r="D19" s="16" t="s">
        <v>233</v>
      </c>
      <c r="E19" s="16"/>
      <c r="F19" s="16"/>
      <c r="G19" s="10" t="s">
        <v>234</v>
      </c>
      <c r="H19" s="10" t="s">
        <v>97</v>
      </c>
      <c r="I19" s="10" t="s">
        <v>219</v>
      </c>
      <c r="J19" s="6">
        <v>5</v>
      </c>
      <c r="K19" s="6" t="s">
        <v>59</v>
      </c>
    </row>
    <row r="20" s="1" customFormat="1" ht="30" customHeight="1" spans="1:11">
      <c r="A20" s="13"/>
      <c r="B20" s="15"/>
      <c r="C20" s="17" t="s">
        <v>99</v>
      </c>
      <c r="D20" s="16" t="s">
        <v>235</v>
      </c>
      <c r="E20" s="16"/>
      <c r="F20" s="16"/>
      <c r="G20" s="10" t="s">
        <v>236</v>
      </c>
      <c r="H20" s="10" t="s">
        <v>97</v>
      </c>
      <c r="I20" s="10" t="s">
        <v>84</v>
      </c>
      <c r="J20" s="6">
        <v>10</v>
      </c>
      <c r="K20" s="6" t="s">
        <v>59</v>
      </c>
    </row>
    <row r="21" s="1" customFormat="1" ht="30" customHeight="1" spans="1:11">
      <c r="A21" s="13"/>
      <c r="B21" s="15"/>
      <c r="C21" s="17" t="s">
        <v>102</v>
      </c>
      <c r="D21" s="16" t="s">
        <v>237</v>
      </c>
      <c r="E21" s="16"/>
      <c r="F21" s="16"/>
      <c r="G21" s="10" t="s">
        <v>238</v>
      </c>
      <c r="H21" s="10" t="s">
        <v>97</v>
      </c>
      <c r="I21" s="10" t="s">
        <v>84</v>
      </c>
      <c r="J21" s="6">
        <v>10</v>
      </c>
      <c r="K21" s="6" t="s">
        <v>59</v>
      </c>
    </row>
    <row r="22" s="1" customFormat="1" ht="30" customHeight="1" spans="1:11">
      <c r="A22" s="13"/>
      <c r="B22" s="15"/>
      <c r="C22" s="17" t="s">
        <v>105</v>
      </c>
      <c r="D22" s="16" t="s">
        <v>437</v>
      </c>
      <c r="E22" s="16"/>
      <c r="F22" s="16"/>
      <c r="G22" s="10" t="s">
        <v>240</v>
      </c>
      <c r="H22" s="10" t="s">
        <v>97</v>
      </c>
      <c r="I22" s="10" t="s">
        <v>219</v>
      </c>
      <c r="J22" s="6">
        <v>5</v>
      </c>
      <c r="K22" s="6" t="s">
        <v>59</v>
      </c>
    </row>
    <row r="23" s="1" customFormat="1" ht="36.5" customHeight="1" spans="1:11">
      <c r="A23" s="13"/>
      <c r="B23" s="15" t="s">
        <v>108</v>
      </c>
      <c r="C23" s="15" t="s">
        <v>108</v>
      </c>
      <c r="D23" s="16" t="s">
        <v>241</v>
      </c>
      <c r="E23" s="16"/>
      <c r="F23" s="16"/>
      <c r="G23" s="10" t="s">
        <v>242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61.06</v>
      </c>
      <c r="G8" s="11">
        <f t="shared" si="0"/>
        <v>61.06</v>
      </c>
      <c r="H8" s="11">
        <f t="shared" si="0"/>
        <v>57.415</v>
      </c>
      <c r="I8" s="6">
        <v>10</v>
      </c>
      <c r="J8" s="19">
        <f>H8/G8</f>
        <v>0.940304618408123</v>
      </c>
      <c r="K8" s="20">
        <f>IF(J8*I8&gt;10,10,J8*I8)</f>
        <v>9.40304618408123</v>
      </c>
    </row>
    <row r="9" s="1" customFormat="1" ht="33.5" customHeight="1" spans="1:11">
      <c r="A9" s="9"/>
      <c r="B9" s="9"/>
      <c r="C9" s="9"/>
      <c r="D9" s="6" t="s">
        <v>57</v>
      </c>
      <c r="E9" s="6"/>
      <c r="F9" s="11">
        <v>61.06</v>
      </c>
      <c r="G9" s="11">
        <v>61.06</v>
      </c>
      <c r="H9" s="11">
        <v>57.415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438</v>
      </c>
      <c r="C13" s="14"/>
      <c r="D13" s="14"/>
      <c r="E13" s="14"/>
      <c r="F13" s="14"/>
      <c r="G13" s="14"/>
      <c r="H13" s="14" t="s">
        <v>438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439</v>
      </c>
      <c r="H15" s="10" t="s">
        <v>97</v>
      </c>
      <c r="I15" s="10" t="s">
        <v>84</v>
      </c>
      <c r="J15" s="6">
        <v>10</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233</v>
      </c>
      <c r="E18" s="16"/>
      <c r="F18" s="16"/>
      <c r="G18" s="10" t="s">
        <v>440</v>
      </c>
      <c r="H18" s="10" t="s">
        <v>97</v>
      </c>
      <c r="I18" s="10" t="s">
        <v>211</v>
      </c>
      <c r="J18" s="6">
        <v>20</v>
      </c>
      <c r="K18" s="6" t="s">
        <v>59</v>
      </c>
    </row>
    <row r="19" s="1" customFormat="1" ht="36.5" customHeight="1" spans="1:11">
      <c r="A19" s="13"/>
      <c r="B19" s="15" t="s">
        <v>93</v>
      </c>
      <c r="C19" s="15" t="s">
        <v>94</v>
      </c>
      <c r="D19" s="16" t="s">
        <v>429</v>
      </c>
      <c r="E19" s="16"/>
      <c r="F19" s="16"/>
      <c r="G19" s="10" t="s">
        <v>430</v>
      </c>
      <c r="H19" s="10" t="s">
        <v>97</v>
      </c>
      <c r="I19" s="10" t="s">
        <v>219</v>
      </c>
      <c r="J19" s="6">
        <v>5</v>
      </c>
      <c r="K19" s="6" t="s">
        <v>59</v>
      </c>
    </row>
    <row r="20" s="1" customFormat="1" ht="30" customHeight="1" spans="1:11">
      <c r="A20" s="13"/>
      <c r="B20" s="15"/>
      <c r="C20" s="17" t="s">
        <v>99</v>
      </c>
      <c r="D20" s="16" t="s">
        <v>441</v>
      </c>
      <c r="E20" s="16"/>
      <c r="F20" s="16"/>
      <c r="G20" s="10" t="s">
        <v>442</v>
      </c>
      <c r="H20" s="10" t="s">
        <v>97</v>
      </c>
      <c r="I20" s="10" t="s">
        <v>219</v>
      </c>
      <c r="J20" s="6">
        <v>5</v>
      </c>
      <c r="K20" s="6" t="s">
        <v>59</v>
      </c>
    </row>
    <row r="21" s="1" customFormat="1" ht="30" customHeight="1" spans="1:11">
      <c r="A21" s="13"/>
      <c r="B21" s="15"/>
      <c r="C21" s="17" t="s">
        <v>102</v>
      </c>
      <c r="D21" s="16" t="s">
        <v>443</v>
      </c>
      <c r="E21" s="16"/>
      <c r="F21" s="16"/>
      <c r="G21" s="10" t="s">
        <v>238</v>
      </c>
      <c r="H21" s="10" t="s">
        <v>97</v>
      </c>
      <c r="I21" s="10" t="s">
        <v>84</v>
      </c>
      <c r="J21" s="6">
        <v>10</v>
      </c>
      <c r="K21" s="6" t="s">
        <v>59</v>
      </c>
    </row>
    <row r="22" s="1" customFormat="1" ht="30" customHeight="1" spans="1:11">
      <c r="A22" s="13"/>
      <c r="B22" s="15"/>
      <c r="C22" s="17" t="s">
        <v>105</v>
      </c>
      <c r="D22" s="16" t="s">
        <v>444</v>
      </c>
      <c r="E22" s="16"/>
      <c r="F22" s="16"/>
      <c r="G22" s="10" t="s">
        <v>445</v>
      </c>
      <c r="H22" s="10" t="s">
        <v>97</v>
      </c>
      <c r="I22" s="10" t="s">
        <v>84</v>
      </c>
      <c r="J22" s="6">
        <v>10</v>
      </c>
      <c r="K22" s="6" t="s">
        <v>59</v>
      </c>
    </row>
    <row r="23" s="1" customFormat="1" ht="36.5" customHeight="1" spans="1:11">
      <c r="A23" s="13"/>
      <c r="B23" s="15" t="s">
        <v>108</v>
      </c>
      <c r="C23" s="15" t="s">
        <v>108</v>
      </c>
      <c r="D23" s="16" t="s">
        <v>242</v>
      </c>
      <c r="E23" s="16"/>
      <c r="F23" s="16"/>
      <c r="G23" s="10" t="s">
        <v>446</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99.4030461840812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0" sqref="H10"/>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447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8.99</v>
      </c>
      <c r="G8" s="11">
        <f t="shared" si="0"/>
        <v>8.99</v>
      </c>
      <c r="H8" s="11">
        <f t="shared" si="0"/>
        <v>6.9844</v>
      </c>
      <c r="I8" s="6">
        <v>10</v>
      </c>
      <c r="J8" s="19">
        <f>H8/G8</f>
        <v>0.776907675194661</v>
      </c>
      <c r="K8" s="20">
        <f>IF(J8*I8&gt;10,10,J8*I8)</f>
        <v>7.76907675194661</v>
      </c>
    </row>
    <row r="9" s="1" customFormat="1" ht="33.5" customHeight="1" spans="1:11">
      <c r="A9" s="9"/>
      <c r="B9" s="9"/>
      <c r="C9" s="9"/>
      <c r="D9" s="6" t="s">
        <v>57</v>
      </c>
      <c r="E9" s="6"/>
      <c r="F9" s="11">
        <v>8.99</v>
      </c>
      <c r="G9" s="11">
        <v>8.99</v>
      </c>
      <c r="H9" s="11">
        <v>6.9844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448</v>
      </c>
      <c r="C13" s="14"/>
      <c r="D13" s="14"/>
      <c r="E13" s="14"/>
      <c r="F13" s="14"/>
      <c r="G13" s="14"/>
      <c r="H13" s="14" t="s">
        <v>448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449</v>
      </c>
      <c r="E15" s="16"/>
      <c r="F15" s="16"/>
      <c r="G15" s="10" t="s">
        <v>450</v>
      </c>
      <c r="H15" s="10" t="s">
        <v>451</v>
      </c>
      <c r="I15" s="10" t="s">
        <v>211</v>
      </c>
      <c r="J15" s="6">
        <v>20</v>
      </c>
      <c r="K15" s="6" t="s">
        <v>59</v>
      </c>
    </row>
    <row r="16" s="1" customFormat="1" ht="30" customHeight="1" spans="1:11">
      <c r="A16" s="13"/>
      <c r="B16" s="15"/>
      <c r="C16" s="17" t="s">
        <v>80</v>
      </c>
      <c r="D16" s="16" t="s">
        <v>176</v>
      </c>
      <c r="E16" s="16"/>
      <c r="F16" s="16"/>
      <c r="G16" s="10" t="s">
        <v>177</v>
      </c>
      <c r="H16" s="10" t="s">
        <v>97</v>
      </c>
      <c r="I16" s="10" t="s">
        <v>84</v>
      </c>
      <c r="J16" s="6">
        <v>10</v>
      </c>
      <c r="K16" s="6" t="s">
        <v>59</v>
      </c>
    </row>
    <row r="17" s="1" customFormat="1" ht="30" customHeight="1" spans="1:11">
      <c r="A17" s="13"/>
      <c r="B17" s="15"/>
      <c r="C17" s="17" t="s">
        <v>85</v>
      </c>
      <c r="D17" s="16" t="s">
        <v>452</v>
      </c>
      <c r="E17" s="16"/>
      <c r="F17" s="16"/>
      <c r="G17" s="10" t="s">
        <v>453</v>
      </c>
      <c r="H17" s="10" t="s">
        <v>97</v>
      </c>
      <c r="I17" s="10" t="s">
        <v>84</v>
      </c>
      <c r="J17" s="6">
        <v>10</v>
      </c>
      <c r="K17" s="6" t="s">
        <v>59</v>
      </c>
    </row>
    <row r="18" s="1" customFormat="1" ht="30" customHeight="1" spans="1:11">
      <c r="A18" s="13"/>
      <c r="B18" s="15"/>
      <c r="C18" s="17" t="s">
        <v>89</v>
      </c>
      <c r="D18" s="16" t="s">
        <v>233</v>
      </c>
      <c r="E18" s="16"/>
      <c r="F18" s="16"/>
      <c r="G18" s="10" t="s">
        <v>454</v>
      </c>
      <c r="H18" s="10" t="s">
        <v>455</v>
      </c>
      <c r="I18" s="10" t="s">
        <v>84</v>
      </c>
      <c r="J18" s="6">
        <v>10</v>
      </c>
      <c r="K18" s="6" t="s">
        <v>59</v>
      </c>
    </row>
    <row r="19" s="1" customFormat="1" ht="36.5" customHeight="1" spans="1:11">
      <c r="A19" s="13"/>
      <c r="B19" s="15" t="s">
        <v>93</v>
      </c>
      <c r="C19" s="15" t="s">
        <v>94</v>
      </c>
      <c r="D19" s="16" t="s">
        <v>456</v>
      </c>
      <c r="E19" s="16"/>
      <c r="F19" s="16"/>
      <c r="G19" s="10" t="s">
        <v>457</v>
      </c>
      <c r="H19" s="10" t="s">
        <v>97</v>
      </c>
      <c r="I19" s="10" t="s">
        <v>219</v>
      </c>
      <c r="J19" s="6">
        <v>5</v>
      </c>
      <c r="K19" s="6" t="s">
        <v>59</v>
      </c>
    </row>
    <row r="20" s="1" customFormat="1" ht="30" customHeight="1" spans="1:11">
      <c r="A20" s="13"/>
      <c r="B20" s="15"/>
      <c r="C20" s="17" t="s">
        <v>99</v>
      </c>
      <c r="D20" s="16" t="s">
        <v>458</v>
      </c>
      <c r="E20" s="16"/>
      <c r="F20" s="16"/>
      <c r="G20" s="10" t="s">
        <v>457</v>
      </c>
      <c r="H20" s="10" t="s">
        <v>97</v>
      </c>
      <c r="I20" s="10" t="s">
        <v>219</v>
      </c>
      <c r="J20" s="6">
        <v>5</v>
      </c>
      <c r="K20" s="6" t="s">
        <v>59</v>
      </c>
    </row>
    <row r="21" s="1" customFormat="1" ht="30" customHeight="1" spans="1:11">
      <c r="A21" s="13"/>
      <c r="B21" s="15"/>
      <c r="C21" s="17" t="s">
        <v>102</v>
      </c>
      <c r="D21" s="16" t="s">
        <v>459</v>
      </c>
      <c r="E21" s="16"/>
      <c r="F21" s="16"/>
      <c r="G21" s="10" t="s">
        <v>414</v>
      </c>
      <c r="H21" s="10" t="s">
        <v>97</v>
      </c>
      <c r="I21" s="10" t="s">
        <v>84</v>
      </c>
      <c r="J21" s="6">
        <v>10</v>
      </c>
      <c r="K21" s="6" t="s">
        <v>59</v>
      </c>
    </row>
    <row r="22" s="1" customFormat="1" ht="30" customHeight="1" spans="1:11">
      <c r="A22" s="13"/>
      <c r="B22" s="15"/>
      <c r="C22" s="17" t="s">
        <v>105</v>
      </c>
      <c r="D22" s="16" t="s">
        <v>460</v>
      </c>
      <c r="E22" s="16"/>
      <c r="F22" s="16"/>
      <c r="G22" s="10" t="s">
        <v>461</v>
      </c>
      <c r="H22" s="10" t="s">
        <v>97</v>
      </c>
      <c r="I22" s="10" t="s">
        <v>84</v>
      </c>
      <c r="J22" s="6">
        <v>10</v>
      </c>
      <c r="K22" s="6" t="s">
        <v>59</v>
      </c>
    </row>
    <row r="23" s="1" customFormat="1" ht="36.5" customHeight="1" spans="1:11">
      <c r="A23" s="13"/>
      <c r="B23" s="15" t="s">
        <v>108</v>
      </c>
      <c r="C23" s="15" t="s">
        <v>108</v>
      </c>
      <c r="D23" s="16" t="s">
        <v>221</v>
      </c>
      <c r="E23" s="16"/>
      <c r="F23" s="16"/>
      <c r="G23" s="10" t="s">
        <v>446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97.7690767519466</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J11" sqref="J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447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87.9867</v>
      </c>
      <c r="G8" s="11">
        <f t="shared" si="0"/>
        <v>87.9867</v>
      </c>
      <c r="H8" s="11">
        <f t="shared" si="0"/>
        <v>84.5</v>
      </c>
      <c r="I8" s="6">
        <v>10</v>
      </c>
      <c r="J8" s="19">
        <f>H8/G8</f>
        <v>0.960372419922557</v>
      </c>
      <c r="K8" s="20">
        <f>IF(J8*I8&gt;10,10,J8*I8)</f>
        <v>9.60372419922557</v>
      </c>
    </row>
    <row r="9" s="1" customFormat="1" ht="33.5" customHeight="1" spans="1:11">
      <c r="A9" s="9"/>
      <c r="B9" s="9"/>
      <c r="C9" s="9"/>
      <c r="D9" s="6" t="s">
        <v>57</v>
      </c>
      <c r="E9" s="6"/>
      <c r="F9" s="11">
        <v>87.9867</v>
      </c>
      <c r="G9" s="11">
        <v>87.9867</v>
      </c>
      <c r="H9" s="11">
        <v>84.5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462</v>
      </c>
      <c r="C13" s="14"/>
      <c r="D13" s="14"/>
      <c r="E13" s="14"/>
      <c r="F13" s="14"/>
      <c r="G13" s="14"/>
      <c r="H13" s="14" t="s">
        <v>463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464</v>
      </c>
      <c r="E15" s="16"/>
      <c r="F15" s="16"/>
      <c r="G15" s="10" t="s">
        <v>465</v>
      </c>
      <c r="H15" s="10" t="s">
        <v>466</v>
      </c>
      <c r="I15" s="10" t="s">
        <v>84</v>
      </c>
      <c r="J15" s="6">
        <v>10</v>
      </c>
      <c r="K15" s="6" t="s">
        <v>59</v>
      </c>
    </row>
    <row r="16" s="1" customFormat="1" ht="36.5" customHeight="1" spans="1:11">
      <c r="A16" s="13"/>
      <c r="B16" s="15"/>
      <c r="C16" s="15"/>
      <c r="D16" s="16" t="s">
        <v>467</v>
      </c>
      <c r="E16" s="16"/>
      <c r="F16" s="16"/>
      <c r="G16" s="10" t="s">
        <v>468</v>
      </c>
      <c r="H16" s="10" t="s">
        <v>469</v>
      </c>
      <c r="I16" s="10" t="s">
        <v>84</v>
      </c>
      <c r="J16" s="6">
        <v>10</v>
      </c>
      <c r="K16" s="6" t="s">
        <v>59</v>
      </c>
    </row>
    <row r="17" s="1" customFormat="1" ht="30" customHeight="1" spans="1:11">
      <c r="A17" s="13"/>
      <c r="B17" s="15"/>
      <c r="C17" s="17" t="s">
        <v>80</v>
      </c>
      <c r="D17" s="16" t="s">
        <v>176</v>
      </c>
      <c r="E17" s="16"/>
      <c r="F17" s="16"/>
      <c r="G17" s="10" t="s">
        <v>177</v>
      </c>
      <c r="H17" s="10" t="s">
        <v>97</v>
      </c>
      <c r="I17" s="10" t="s">
        <v>84</v>
      </c>
      <c r="J17" s="6">
        <v>10</v>
      </c>
      <c r="K17" s="6" t="s">
        <v>59</v>
      </c>
    </row>
    <row r="18" s="1" customFormat="1" ht="30" customHeight="1" spans="1:11">
      <c r="A18" s="13"/>
      <c r="B18" s="15"/>
      <c r="C18" s="17" t="s">
        <v>85</v>
      </c>
      <c r="D18" s="16" t="s">
        <v>229</v>
      </c>
      <c r="E18" s="16"/>
      <c r="F18" s="16"/>
      <c r="G18" s="10" t="s">
        <v>470</v>
      </c>
      <c r="H18" s="10" t="s">
        <v>97</v>
      </c>
      <c r="I18" s="10" t="s">
        <v>84</v>
      </c>
      <c r="J18" s="6">
        <v>10</v>
      </c>
      <c r="K18" s="6" t="s">
        <v>59</v>
      </c>
    </row>
    <row r="19" s="1" customFormat="1" ht="30" customHeight="1" spans="1:11">
      <c r="A19" s="13"/>
      <c r="B19" s="15"/>
      <c r="C19" s="17" t="s">
        <v>89</v>
      </c>
      <c r="D19" s="16" t="s">
        <v>233</v>
      </c>
      <c r="E19" s="16"/>
      <c r="F19" s="16"/>
      <c r="G19" s="10" t="s">
        <v>471</v>
      </c>
      <c r="H19" s="10" t="s">
        <v>472</v>
      </c>
      <c r="I19" s="10" t="s">
        <v>84</v>
      </c>
      <c r="J19" s="6">
        <v>10</v>
      </c>
      <c r="K19" s="6" t="s">
        <v>59</v>
      </c>
    </row>
    <row r="20" s="1" customFormat="1" ht="36.5" customHeight="1" spans="1:11">
      <c r="A20" s="13"/>
      <c r="B20" s="15" t="s">
        <v>93</v>
      </c>
      <c r="C20" s="15" t="s">
        <v>94</v>
      </c>
      <c r="D20" s="16" t="s">
        <v>473</v>
      </c>
      <c r="E20" s="16"/>
      <c r="F20" s="16"/>
      <c r="G20" s="10" t="s">
        <v>474</v>
      </c>
      <c r="H20" s="10" t="s">
        <v>97</v>
      </c>
      <c r="I20" s="10" t="s">
        <v>84</v>
      </c>
      <c r="J20" s="6">
        <v>10</v>
      </c>
      <c r="K20" s="6" t="s">
        <v>59</v>
      </c>
    </row>
    <row r="21" s="1" customFormat="1" ht="30" customHeight="1" spans="1:11">
      <c r="A21" s="13"/>
      <c r="B21" s="15"/>
      <c r="C21" s="17" t="s">
        <v>99</v>
      </c>
      <c r="D21" s="16" t="s">
        <v>443</v>
      </c>
      <c r="E21" s="16"/>
      <c r="F21" s="16"/>
      <c r="G21" s="10" t="s">
        <v>238</v>
      </c>
      <c r="H21" s="10" t="s">
        <v>97</v>
      </c>
      <c r="I21" s="10" t="s">
        <v>84</v>
      </c>
      <c r="J21" s="6">
        <v>10</v>
      </c>
      <c r="K21" s="6" t="s">
        <v>59</v>
      </c>
    </row>
    <row r="22" s="1" customFormat="1" ht="30" customHeight="1" spans="1:11">
      <c r="A22" s="13"/>
      <c r="B22" s="15"/>
      <c r="C22" s="17" t="s">
        <v>102</v>
      </c>
      <c r="D22" s="16" t="s">
        <v>475</v>
      </c>
      <c r="E22" s="16"/>
      <c r="F22" s="16"/>
      <c r="G22" s="10" t="s">
        <v>476</v>
      </c>
      <c r="H22" s="10" t="s">
        <v>97</v>
      </c>
      <c r="I22" s="10" t="s">
        <v>219</v>
      </c>
      <c r="J22" s="6">
        <v>5</v>
      </c>
      <c r="K22" s="6" t="s">
        <v>59</v>
      </c>
    </row>
    <row r="23" s="1" customFormat="1" ht="30" customHeight="1" spans="1:11">
      <c r="A23" s="13"/>
      <c r="B23" s="15"/>
      <c r="C23" s="17" t="s">
        <v>105</v>
      </c>
      <c r="D23" s="16" t="s">
        <v>477</v>
      </c>
      <c r="E23" s="16"/>
      <c r="F23" s="16"/>
      <c r="G23" s="10" t="s">
        <v>478</v>
      </c>
      <c r="H23" s="10" t="s">
        <v>97</v>
      </c>
      <c r="I23" s="10" t="s">
        <v>219</v>
      </c>
      <c r="J23" s="6">
        <v>5</v>
      </c>
      <c r="K23" s="6" t="s">
        <v>59</v>
      </c>
    </row>
    <row r="24" s="1" customFormat="1" ht="36.5" customHeight="1" spans="1:11">
      <c r="A24" s="13"/>
      <c r="B24" s="15" t="s">
        <v>108</v>
      </c>
      <c r="C24" s="15" t="s">
        <v>108</v>
      </c>
      <c r="D24" s="16" t="s">
        <v>242</v>
      </c>
      <c r="E24" s="16"/>
      <c r="F24" s="16"/>
      <c r="G24" s="10" t="s">
        <v>446</v>
      </c>
      <c r="H24" s="10" t="s">
        <v>83</v>
      </c>
      <c r="I24" s="10" t="s">
        <v>84</v>
      </c>
      <c r="J24" s="6">
        <v>10</v>
      </c>
      <c r="K24" s="6" t="s">
        <v>59</v>
      </c>
    </row>
    <row r="25" s="1" customFormat="1" ht="37.5" customHeight="1" spans="1:11">
      <c r="A25" s="18" t="s">
        <v>111</v>
      </c>
      <c r="B25" s="18"/>
      <c r="C25" s="18"/>
      <c r="D25" s="18"/>
      <c r="E25" s="18"/>
      <c r="F25" s="18"/>
      <c r="G25" s="18"/>
      <c r="H25" s="18" t="s">
        <v>59</v>
      </c>
      <c r="I25" s="18">
        <v>100</v>
      </c>
      <c r="J25" s="23">
        <f>SUM(J15:J24)+K8</f>
        <v>99.6037241992256</v>
      </c>
      <c r="K25" s="6" t="s">
        <v>59</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69</v>
      </c>
      <c r="G8" s="11">
        <f t="shared" si="0"/>
        <v>69</v>
      </c>
      <c r="H8" s="11">
        <f t="shared" si="0"/>
        <v>68.9751</v>
      </c>
      <c r="I8" s="6">
        <v>10</v>
      </c>
      <c r="J8" s="19">
        <f>H8/G8</f>
        <v>0.999639130434783</v>
      </c>
      <c r="K8" s="20">
        <f>IF(J8*I8&gt;10,10,J8*I8)</f>
        <v>9.99639130434783</v>
      </c>
    </row>
    <row r="9" s="1" customFormat="1" ht="33.5" customHeight="1" spans="1:11">
      <c r="A9" s="9"/>
      <c r="B9" s="9"/>
      <c r="C9" s="9"/>
      <c r="D9" s="6" t="s">
        <v>57</v>
      </c>
      <c r="E9" s="6"/>
      <c r="F9" s="11">
        <v>69</v>
      </c>
      <c r="G9" s="11">
        <v>69</v>
      </c>
      <c r="H9" s="11">
        <v>68.9751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480</v>
      </c>
      <c r="C13" s="14"/>
      <c r="D13" s="14"/>
      <c r="E13" s="14"/>
      <c r="F13" s="14"/>
      <c r="G13" s="14"/>
      <c r="H13" s="14" t="s">
        <v>481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482</v>
      </c>
      <c r="E15" s="16"/>
      <c r="F15" s="16"/>
      <c r="G15" s="10" t="s">
        <v>483</v>
      </c>
      <c r="H15" s="10" t="s">
        <v>484</v>
      </c>
      <c r="I15" s="10" t="s">
        <v>84</v>
      </c>
      <c r="J15" s="6">
        <v>10</v>
      </c>
      <c r="K15" s="6" t="s">
        <v>59</v>
      </c>
    </row>
    <row r="16" s="1" customFormat="1" ht="30" customHeight="1" spans="1:11">
      <c r="A16" s="13"/>
      <c r="B16" s="15"/>
      <c r="C16" s="17" t="s">
        <v>80</v>
      </c>
      <c r="D16" s="16" t="s">
        <v>176</v>
      </c>
      <c r="E16" s="16"/>
      <c r="F16" s="16"/>
      <c r="G16" s="10" t="s">
        <v>177</v>
      </c>
      <c r="H16" s="10" t="s">
        <v>97</v>
      </c>
      <c r="I16" s="10" t="s">
        <v>84</v>
      </c>
      <c r="J16" s="6">
        <v>10</v>
      </c>
      <c r="K16" s="6" t="s">
        <v>59</v>
      </c>
    </row>
    <row r="17" s="1" customFormat="1" ht="30" customHeight="1" spans="1:11">
      <c r="A17" s="13"/>
      <c r="B17" s="15"/>
      <c r="C17" s="17" t="s">
        <v>85</v>
      </c>
      <c r="D17" s="16" t="s">
        <v>178</v>
      </c>
      <c r="E17" s="16"/>
      <c r="F17" s="16"/>
      <c r="G17" s="10" t="s">
        <v>485</v>
      </c>
      <c r="H17" s="10" t="s">
        <v>97</v>
      </c>
      <c r="I17" s="10" t="s">
        <v>84</v>
      </c>
      <c r="J17" s="6">
        <v>10</v>
      </c>
      <c r="K17" s="6" t="s">
        <v>59</v>
      </c>
    </row>
    <row r="18" s="1" customFormat="1" ht="30" customHeight="1" spans="1:11">
      <c r="A18" s="13"/>
      <c r="B18" s="15"/>
      <c r="C18" s="17" t="s">
        <v>89</v>
      </c>
      <c r="D18" s="16" t="s">
        <v>233</v>
      </c>
      <c r="E18" s="16"/>
      <c r="F18" s="16"/>
      <c r="G18" s="10" t="s">
        <v>486</v>
      </c>
      <c r="H18" s="10" t="s">
        <v>487</v>
      </c>
      <c r="I18" s="10" t="s">
        <v>211</v>
      </c>
      <c r="J18" s="6">
        <v>20</v>
      </c>
      <c r="K18" s="6" t="s">
        <v>59</v>
      </c>
    </row>
    <row r="19" s="1" customFormat="1" ht="36.5" customHeight="1" spans="1:11">
      <c r="A19" s="13"/>
      <c r="B19" s="15" t="s">
        <v>93</v>
      </c>
      <c r="C19" s="15" t="s">
        <v>94</v>
      </c>
      <c r="D19" s="16" t="s">
        <v>488</v>
      </c>
      <c r="E19" s="16"/>
      <c r="F19" s="16"/>
      <c r="G19" s="10" t="s">
        <v>489</v>
      </c>
      <c r="H19" s="10" t="s">
        <v>487</v>
      </c>
      <c r="I19" s="10" t="s">
        <v>84</v>
      </c>
      <c r="J19" s="6">
        <v>10</v>
      </c>
      <c r="K19" s="6" t="s">
        <v>59</v>
      </c>
    </row>
    <row r="20" s="1" customFormat="1" ht="30" customHeight="1" spans="1:11">
      <c r="A20" s="13"/>
      <c r="B20" s="15"/>
      <c r="C20" s="17" t="s">
        <v>99</v>
      </c>
      <c r="D20" s="16" t="s">
        <v>490</v>
      </c>
      <c r="E20" s="16"/>
      <c r="F20" s="16"/>
      <c r="G20" s="10" t="s">
        <v>491</v>
      </c>
      <c r="H20" s="10" t="s">
        <v>97</v>
      </c>
      <c r="I20" s="10" t="s">
        <v>84</v>
      </c>
      <c r="J20" s="6">
        <v>10</v>
      </c>
      <c r="K20" s="6" t="s">
        <v>59</v>
      </c>
    </row>
    <row r="21" s="1" customFormat="1" ht="30" customHeight="1" spans="1:11">
      <c r="A21" s="13"/>
      <c r="B21" s="15"/>
      <c r="C21" s="17" t="s">
        <v>102</v>
      </c>
      <c r="D21" s="16" t="s">
        <v>443</v>
      </c>
      <c r="E21" s="16"/>
      <c r="F21" s="16"/>
      <c r="G21" s="10" t="s">
        <v>443</v>
      </c>
      <c r="H21" s="10" t="s">
        <v>97</v>
      </c>
      <c r="I21" s="10" t="s">
        <v>219</v>
      </c>
      <c r="J21" s="6">
        <v>5</v>
      </c>
      <c r="K21" s="6" t="s">
        <v>59</v>
      </c>
    </row>
    <row r="22" s="1" customFormat="1" ht="30" customHeight="1" spans="1:11">
      <c r="A22" s="13"/>
      <c r="B22" s="15"/>
      <c r="C22" s="17" t="s">
        <v>105</v>
      </c>
      <c r="D22" s="16" t="s">
        <v>492</v>
      </c>
      <c r="E22" s="16"/>
      <c r="F22" s="16"/>
      <c r="G22" s="10" t="s">
        <v>493</v>
      </c>
      <c r="H22" s="10" t="s">
        <v>494</v>
      </c>
      <c r="I22" s="10" t="s">
        <v>219</v>
      </c>
      <c r="J22" s="6">
        <v>5</v>
      </c>
      <c r="K22" s="6" t="s">
        <v>59</v>
      </c>
    </row>
    <row r="23" s="1" customFormat="1" ht="36.5" customHeight="1" spans="1:11">
      <c r="A23" s="13"/>
      <c r="B23" s="15" t="s">
        <v>108</v>
      </c>
      <c r="C23" s="15" t="s">
        <v>108</v>
      </c>
      <c r="D23" s="16" t="s">
        <v>495</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99.9963913043478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70</v>
      </c>
      <c r="G8" s="11">
        <f t="shared" si="0"/>
        <v>70</v>
      </c>
      <c r="H8" s="11">
        <f t="shared" si="0"/>
        <v>68.3094</v>
      </c>
      <c r="I8" s="6">
        <v>10</v>
      </c>
      <c r="J8" s="19">
        <f>H8/G8</f>
        <v>0.975848571428571</v>
      </c>
      <c r="K8" s="20">
        <f>IF(J8*I8&gt;10,10,J8*I8)</f>
        <v>9.75848571428571</v>
      </c>
    </row>
    <row r="9" s="1" customFormat="1" ht="33.5" customHeight="1" spans="1:11">
      <c r="A9" s="9"/>
      <c r="B9" s="9"/>
      <c r="C9" s="9"/>
      <c r="D9" s="6" t="s">
        <v>57</v>
      </c>
      <c r="E9" s="6"/>
      <c r="F9" s="11">
        <v>70</v>
      </c>
      <c r="G9" s="11">
        <v>70</v>
      </c>
      <c r="H9" s="11">
        <v>68.3094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497</v>
      </c>
      <c r="C13" s="14"/>
      <c r="D13" s="14"/>
      <c r="E13" s="14"/>
      <c r="F13" s="14"/>
      <c r="G13" s="14"/>
      <c r="H13" s="14" t="s">
        <v>497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233</v>
      </c>
      <c r="E15" s="16"/>
      <c r="F15" s="16"/>
      <c r="G15" s="10" t="s">
        <v>498</v>
      </c>
      <c r="H15" s="10" t="s">
        <v>499</v>
      </c>
      <c r="I15" s="10" t="s">
        <v>84</v>
      </c>
      <c r="J15" s="6">
        <v>10</v>
      </c>
      <c r="K15" s="6" t="s">
        <v>59</v>
      </c>
    </row>
    <row r="16" s="1" customFormat="1" ht="30" customHeight="1" spans="1:11">
      <c r="A16" s="13"/>
      <c r="B16" s="15"/>
      <c r="C16" s="17" t="s">
        <v>80</v>
      </c>
      <c r="D16" s="16" t="s">
        <v>176</v>
      </c>
      <c r="E16" s="16"/>
      <c r="F16" s="16"/>
      <c r="G16" s="10" t="s">
        <v>177</v>
      </c>
      <c r="H16" s="10" t="s">
        <v>97</v>
      </c>
      <c r="I16" s="10" t="s">
        <v>211</v>
      </c>
      <c r="J16" s="6">
        <v>20</v>
      </c>
      <c r="K16" s="6" t="s">
        <v>59</v>
      </c>
    </row>
    <row r="17" s="1" customFormat="1" ht="30" customHeight="1" spans="1:11">
      <c r="A17" s="13"/>
      <c r="B17" s="15"/>
      <c r="C17" s="17" t="s">
        <v>85</v>
      </c>
      <c r="D17" s="16" t="s">
        <v>229</v>
      </c>
      <c r="E17" s="16"/>
      <c r="F17" s="16"/>
      <c r="G17" s="10" t="s">
        <v>500</v>
      </c>
      <c r="H17" s="10" t="s">
        <v>97</v>
      </c>
      <c r="I17" s="10" t="s">
        <v>84</v>
      </c>
      <c r="J17" s="6">
        <v>10</v>
      </c>
      <c r="K17" s="6" t="s">
        <v>59</v>
      </c>
    </row>
    <row r="18" s="1" customFormat="1" ht="30" customHeight="1" spans="1:11">
      <c r="A18" s="13"/>
      <c r="B18" s="15"/>
      <c r="C18" s="17" t="s">
        <v>89</v>
      </c>
      <c r="D18" s="16" t="s">
        <v>488</v>
      </c>
      <c r="E18" s="16"/>
      <c r="F18" s="16"/>
      <c r="G18" s="10" t="s">
        <v>501</v>
      </c>
      <c r="H18" s="10" t="s">
        <v>499</v>
      </c>
      <c r="I18" s="10" t="s">
        <v>84</v>
      </c>
      <c r="J18" s="6">
        <v>10</v>
      </c>
      <c r="K18" s="6" t="s">
        <v>59</v>
      </c>
    </row>
    <row r="19" s="1" customFormat="1" ht="36.5" customHeight="1" spans="1:11">
      <c r="A19" s="13"/>
      <c r="B19" s="15" t="s">
        <v>93</v>
      </c>
      <c r="C19" s="15" t="s">
        <v>94</v>
      </c>
      <c r="D19" s="16" t="s">
        <v>159</v>
      </c>
      <c r="E19" s="16"/>
      <c r="F19" s="16"/>
      <c r="G19" s="10" t="s">
        <v>501</v>
      </c>
      <c r="H19" s="10" t="s">
        <v>499</v>
      </c>
      <c r="I19" s="10" t="s">
        <v>84</v>
      </c>
      <c r="J19" s="6">
        <v>10</v>
      </c>
      <c r="K19" s="6" t="s">
        <v>59</v>
      </c>
    </row>
    <row r="20" s="1" customFormat="1" ht="30" customHeight="1" spans="1:11">
      <c r="A20" s="13"/>
      <c r="B20" s="15"/>
      <c r="C20" s="17" t="s">
        <v>99</v>
      </c>
      <c r="D20" s="16" t="s">
        <v>490</v>
      </c>
      <c r="E20" s="16"/>
      <c r="F20" s="16"/>
      <c r="G20" s="10" t="s">
        <v>491</v>
      </c>
      <c r="H20" s="10" t="s">
        <v>97</v>
      </c>
      <c r="I20" s="10" t="s">
        <v>219</v>
      </c>
      <c r="J20" s="6">
        <v>5</v>
      </c>
      <c r="K20" s="6" t="s">
        <v>59</v>
      </c>
    </row>
    <row r="21" s="1" customFormat="1" ht="30" customHeight="1" spans="1:11">
      <c r="A21" s="13"/>
      <c r="B21" s="15"/>
      <c r="C21" s="17" t="s">
        <v>102</v>
      </c>
      <c r="D21" s="16" t="s">
        <v>443</v>
      </c>
      <c r="E21" s="16"/>
      <c r="F21" s="16"/>
      <c r="G21" s="10" t="s">
        <v>502</v>
      </c>
      <c r="H21" s="10" t="s">
        <v>97</v>
      </c>
      <c r="I21" s="10" t="s">
        <v>219</v>
      </c>
      <c r="J21" s="6">
        <v>5</v>
      </c>
      <c r="K21" s="6" t="s">
        <v>59</v>
      </c>
    </row>
    <row r="22" s="1" customFormat="1" ht="30" customHeight="1" spans="1:11">
      <c r="A22" s="13"/>
      <c r="B22" s="15"/>
      <c r="C22" s="17" t="s">
        <v>105</v>
      </c>
      <c r="D22" s="16" t="s">
        <v>492</v>
      </c>
      <c r="E22" s="16"/>
      <c r="F22" s="16"/>
      <c r="G22" s="10" t="s">
        <v>493</v>
      </c>
      <c r="H22" s="10" t="s">
        <v>494</v>
      </c>
      <c r="I22" s="10" t="s">
        <v>84</v>
      </c>
      <c r="J22" s="6">
        <v>10</v>
      </c>
      <c r="K22" s="6" t="s">
        <v>59</v>
      </c>
    </row>
    <row r="23" s="1" customFormat="1" ht="36.5" customHeight="1" spans="1:11">
      <c r="A23" s="13"/>
      <c r="B23" s="15" t="s">
        <v>108</v>
      </c>
      <c r="C23" s="15" t="s">
        <v>108</v>
      </c>
      <c r="D23" s="16" t="s">
        <v>503</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99.7584857142857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v>
      </c>
      <c r="G8" s="11">
        <f t="shared" si="0"/>
        <v>3</v>
      </c>
      <c r="H8" s="11">
        <f t="shared" si="0"/>
        <v>0.9771</v>
      </c>
      <c r="I8" s="6">
        <v>10</v>
      </c>
      <c r="J8" s="19">
        <f>H8/G8</f>
        <v>0.3257</v>
      </c>
      <c r="K8" s="20">
        <f>IF(J8*I8&gt;10,10,J8*I8)</f>
        <v>3.257</v>
      </c>
    </row>
    <row r="9" s="1" customFormat="1" ht="33.5" customHeight="1" spans="1:11">
      <c r="A9" s="9"/>
      <c r="B9" s="9"/>
      <c r="C9" s="9"/>
      <c r="D9" s="6" t="s">
        <v>57</v>
      </c>
      <c r="E9" s="6"/>
      <c r="F9" s="11">
        <v>3</v>
      </c>
      <c r="G9" s="11">
        <v>3</v>
      </c>
      <c r="H9" s="11">
        <v>0.9771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504</v>
      </c>
      <c r="C13" s="14"/>
      <c r="D13" s="14"/>
      <c r="E13" s="14"/>
      <c r="F13" s="14"/>
      <c r="G13" s="14"/>
      <c r="H13" s="14" t="s">
        <v>504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449</v>
      </c>
      <c r="E15" s="16"/>
      <c r="F15" s="16"/>
      <c r="G15" s="10" t="s">
        <v>505</v>
      </c>
      <c r="H15" s="10" t="s">
        <v>506</v>
      </c>
      <c r="I15" s="10" t="s">
        <v>84</v>
      </c>
      <c r="J15" s="6">
        <v>10</v>
      </c>
      <c r="K15" s="6" t="s">
        <v>59</v>
      </c>
    </row>
    <row r="16" s="1" customFormat="1" ht="30" customHeight="1" spans="1:11">
      <c r="A16" s="13"/>
      <c r="B16" s="15"/>
      <c r="C16" s="17" t="s">
        <v>80</v>
      </c>
      <c r="D16" s="16" t="s">
        <v>176</v>
      </c>
      <c r="E16" s="16"/>
      <c r="F16" s="16"/>
      <c r="G16" s="10" t="s">
        <v>507</v>
      </c>
      <c r="H16" s="10" t="s">
        <v>97</v>
      </c>
      <c r="I16" s="10" t="s">
        <v>211</v>
      </c>
      <c r="J16" s="6">
        <v>20</v>
      </c>
      <c r="K16" s="6" t="s">
        <v>59</v>
      </c>
    </row>
    <row r="17" s="1" customFormat="1" ht="30" customHeight="1" spans="1:11">
      <c r="A17" s="13"/>
      <c r="B17" s="15"/>
      <c r="C17" s="17" t="s">
        <v>85</v>
      </c>
      <c r="D17" s="16" t="s">
        <v>452</v>
      </c>
      <c r="E17" s="16"/>
      <c r="F17" s="16"/>
      <c r="G17" s="10" t="s">
        <v>508</v>
      </c>
      <c r="H17" s="10" t="s">
        <v>97</v>
      </c>
      <c r="I17" s="10" t="s">
        <v>84</v>
      </c>
      <c r="J17" s="6">
        <v>10</v>
      </c>
      <c r="K17" s="6" t="s">
        <v>59</v>
      </c>
    </row>
    <row r="18" s="1" customFormat="1" ht="30" customHeight="1" spans="1:11">
      <c r="A18" s="13"/>
      <c r="B18" s="15"/>
      <c r="C18" s="17" t="s">
        <v>89</v>
      </c>
      <c r="D18" s="16" t="s">
        <v>233</v>
      </c>
      <c r="E18" s="16"/>
      <c r="F18" s="16"/>
      <c r="G18" s="10" t="s">
        <v>509</v>
      </c>
      <c r="H18" s="10" t="s">
        <v>510</v>
      </c>
      <c r="I18" s="10" t="s">
        <v>84</v>
      </c>
      <c r="J18" s="6">
        <v>10</v>
      </c>
      <c r="K18" s="6" t="s">
        <v>59</v>
      </c>
    </row>
    <row r="19" s="1" customFormat="1" ht="36.5" customHeight="1" spans="1:11">
      <c r="A19" s="13"/>
      <c r="B19" s="15" t="s">
        <v>93</v>
      </c>
      <c r="C19" s="15" t="s">
        <v>94</v>
      </c>
      <c r="D19" s="16" t="s">
        <v>488</v>
      </c>
      <c r="E19" s="16"/>
      <c r="F19" s="16"/>
      <c r="G19" s="10" t="s">
        <v>511</v>
      </c>
      <c r="H19" s="10" t="s">
        <v>510</v>
      </c>
      <c r="I19" s="10" t="s">
        <v>84</v>
      </c>
      <c r="J19" s="6">
        <v>10</v>
      </c>
      <c r="K19" s="6" t="s">
        <v>59</v>
      </c>
    </row>
    <row r="20" s="1" customFormat="1" ht="30" customHeight="1" spans="1:11">
      <c r="A20" s="13"/>
      <c r="B20" s="15"/>
      <c r="C20" s="17" t="s">
        <v>99</v>
      </c>
      <c r="D20" s="16" t="s">
        <v>512</v>
      </c>
      <c r="E20" s="16"/>
      <c r="F20" s="16"/>
      <c r="G20" s="10" t="s">
        <v>83</v>
      </c>
      <c r="H20" s="10" t="s">
        <v>97</v>
      </c>
      <c r="I20" s="10" t="s">
        <v>219</v>
      </c>
      <c r="J20" s="6">
        <v>5</v>
      </c>
      <c r="K20" s="6" t="s">
        <v>59</v>
      </c>
    </row>
    <row r="21" s="1" customFormat="1" ht="30" customHeight="1" spans="1:11">
      <c r="A21" s="13"/>
      <c r="B21" s="15"/>
      <c r="C21" s="17" t="s">
        <v>102</v>
      </c>
      <c r="D21" s="16" t="s">
        <v>513</v>
      </c>
      <c r="E21" s="16"/>
      <c r="F21" s="16"/>
      <c r="G21" s="10" t="s">
        <v>514</v>
      </c>
      <c r="H21" s="10" t="s">
        <v>97</v>
      </c>
      <c r="I21" s="10" t="s">
        <v>219</v>
      </c>
      <c r="J21" s="6">
        <v>5</v>
      </c>
      <c r="K21" s="6" t="s">
        <v>59</v>
      </c>
    </row>
    <row r="22" s="1" customFormat="1" ht="30" customHeight="1" spans="1:11">
      <c r="A22" s="13"/>
      <c r="B22" s="15"/>
      <c r="C22" s="17" t="s">
        <v>105</v>
      </c>
      <c r="D22" s="16" t="s">
        <v>515</v>
      </c>
      <c r="E22" s="16"/>
      <c r="F22" s="16"/>
      <c r="G22" s="10" t="s">
        <v>516</v>
      </c>
      <c r="H22" s="10" t="s">
        <v>97</v>
      </c>
      <c r="I22" s="10" t="s">
        <v>84</v>
      </c>
      <c r="J22" s="6">
        <v>10</v>
      </c>
      <c r="K22" s="6" t="s">
        <v>59</v>
      </c>
    </row>
    <row r="23" s="1" customFormat="1" ht="36.5" customHeight="1" spans="1:11">
      <c r="A23" s="13"/>
      <c r="B23" s="15" t="s">
        <v>108</v>
      </c>
      <c r="C23" s="15" t="s">
        <v>108</v>
      </c>
      <c r="D23" s="16" t="s">
        <v>127</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93.257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517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3.1</v>
      </c>
      <c r="G8" s="11">
        <f t="shared" si="0"/>
        <v>3.1</v>
      </c>
      <c r="H8" s="11">
        <f t="shared" si="0"/>
        <v>3.1</v>
      </c>
      <c r="I8" s="6">
        <v>10</v>
      </c>
      <c r="J8" s="19">
        <f>H8/G8</f>
        <v>1</v>
      </c>
      <c r="K8" s="20">
        <f>IF(J8*I8&gt;10,10,J8*I8)</f>
        <v>10</v>
      </c>
    </row>
    <row r="9" s="1" customFormat="1" ht="33.5" customHeight="1" spans="1:11">
      <c r="A9" s="9"/>
      <c r="B9" s="9"/>
      <c r="C9" s="9"/>
      <c r="D9" s="6" t="s">
        <v>57</v>
      </c>
      <c r="E9" s="6"/>
      <c r="F9" s="11">
        <v>3.1</v>
      </c>
      <c r="G9" s="11">
        <v>3.1</v>
      </c>
      <c r="H9" s="11">
        <v>3.1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518</v>
      </c>
      <c r="C13" s="14"/>
      <c r="D13" s="14"/>
      <c r="E13" s="14"/>
      <c r="F13" s="14"/>
      <c r="G13" s="14"/>
      <c r="H13" s="14" t="s">
        <v>518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4">
      <c r="A15" s="13"/>
      <c r="B15" s="15" t="s">
        <v>74</v>
      </c>
      <c r="C15" s="15" t="s">
        <v>75</v>
      </c>
      <c r="D15" s="16" t="s">
        <v>519</v>
      </c>
      <c r="E15" s="16"/>
      <c r="F15" s="16"/>
      <c r="G15" s="10" t="s">
        <v>520</v>
      </c>
      <c r="H15" s="10" t="s">
        <v>521</v>
      </c>
      <c r="I15" s="10" t="s">
        <v>84</v>
      </c>
      <c r="J15" s="6">
        <v>10</v>
      </c>
      <c r="K15" s="10" t="s">
        <v>522</v>
      </c>
      <c r="L15" s="24"/>
      <c r="M15" s="24"/>
      <c r="N15" s="24"/>
    </row>
    <row r="16" s="1" customFormat="1" ht="30" customHeight="1" spans="1:14">
      <c r="A16" s="13"/>
      <c r="B16" s="15"/>
      <c r="C16" s="17" t="s">
        <v>80</v>
      </c>
      <c r="D16" s="16" t="s">
        <v>176</v>
      </c>
      <c r="E16" s="16"/>
      <c r="F16" s="16"/>
      <c r="G16" s="10" t="s">
        <v>523</v>
      </c>
      <c r="H16" s="10" t="s">
        <v>97</v>
      </c>
      <c r="I16" s="10" t="s">
        <v>84</v>
      </c>
      <c r="J16" s="6">
        <v>10</v>
      </c>
      <c r="K16" s="10" t="s">
        <v>59</v>
      </c>
      <c r="L16" s="24"/>
      <c r="M16" s="24"/>
      <c r="N16" s="24"/>
    </row>
    <row r="17" s="1" customFormat="1" ht="30" customHeight="1" spans="1:14">
      <c r="A17" s="13"/>
      <c r="B17" s="15"/>
      <c r="C17" s="17" t="s">
        <v>85</v>
      </c>
      <c r="D17" s="16" t="s">
        <v>178</v>
      </c>
      <c r="E17" s="16"/>
      <c r="F17" s="16"/>
      <c r="G17" s="10" t="s">
        <v>524</v>
      </c>
      <c r="H17" s="10" t="s">
        <v>97</v>
      </c>
      <c r="I17" s="10" t="s">
        <v>79</v>
      </c>
      <c r="J17" s="6">
        <v>15</v>
      </c>
      <c r="K17" s="10" t="s">
        <v>59</v>
      </c>
      <c r="L17" s="24"/>
      <c r="M17" s="24"/>
      <c r="N17" s="24"/>
    </row>
    <row r="18" s="1" customFormat="1" ht="30" customHeight="1" spans="1:14">
      <c r="A18" s="13"/>
      <c r="B18" s="15"/>
      <c r="C18" s="17" t="s">
        <v>89</v>
      </c>
      <c r="D18" s="16" t="s">
        <v>233</v>
      </c>
      <c r="E18" s="16"/>
      <c r="F18" s="16"/>
      <c r="G18" s="10" t="s">
        <v>525</v>
      </c>
      <c r="H18" s="10" t="s">
        <v>521</v>
      </c>
      <c r="I18" s="10" t="s">
        <v>79</v>
      </c>
      <c r="J18" s="6">
        <v>15</v>
      </c>
      <c r="K18" s="10" t="s">
        <v>522</v>
      </c>
      <c r="L18" s="24"/>
      <c r="M18" s="24"/>
      <c r="N18" s="24"/>
    </row>
    <row r="19" s="1" customFormat="1" ht="36.5" customHeight="1" spans="1:11">
      <c r="A19" s="13"/>
      <c r="B19" s="15" t="s">
        <v>93</v>
      </c>
      <c r="C19" s="15" t="s">
        <v>94</v>
      </c>
      <c r="D19" s="16" t="s">
        <v>526</v>
      </c>
      <c r="E19" s="16"/>
      <c r="F19" s="16"/>
      <c r="G19" s="10" t="s">
        <v>527</v>
      </c>
      <c r="H19" s="10" t="s">
        <v>97</v>
      </c>
      <c r="I19" s="10" t="s">
        <v>84</v>
      </c>
      <c r="J19" s="6">
        <v>10</v>
      </c>
      <c r="K19" s="6" t="s">
        <v>59</v>
      </c>
    </row>
    <row r="20" s="1" customFormat="1" ht="30" customHeight="1" spans="1:11">
      <c r="A20" s="13"/>
      <c r="B20" s="15"/>
      <c r="C20" s="17" t="s">
        <v>99</v>
      </c>
      <c r="D20" s="16" t="s">
        <v>528</v>
      </c>
      <c r="E20" s="16"/>
      <c r="F20" s="16"/>
      <c r="G20" s="10" t="s">
        <v>529</v>
      </c>
      <c r="H20" s="10" t="s">
        <v>97</v>
      </c>
      <c r="I20" s="10" t="s">
        <v>84</v>
      </c>
      <c r="J20" s="6">
        <v>10</v>
      </c>
      <c r="K20" s="6" t="s">
        <v>59</v>
      </c>
    </row>
    <row r="21" s="1" customFormat="1" ht="30" customHeight="1" spans="1:11">
      <c r="A21" s="13"/>
      <c r="B21" s="15"/>
      <c r="C21" s="17" t="s">
        <v>102</v>
      </c>
      <c r="D21" s="16" t="s">
        <v>530</v>
      </c>
      <c r="E21" s="16"/>
      <c r="F21" s="16"/>
      <c r="G21" s="10" t="s">
        <v>531</v>
      </c>
      <c r="H21" s="10" t="s">
        <v>97</v>
      </c>
      <c r="I21" s="10" t="s">
        <v>219</v>
      </c>
      <c r="J21" s="6">
        <v>5</v>
      </c>
      <c r="K21" s="6" t="s">
        <v>59</v>
      </c>
    </row>
    <row r="22" s="1" customFormat="1" ht="30" customHeight="1" spans="1:11">
      <c r="A22" s="13"/>
      <c r="B22" s="15"/>
      <c r="C22" s="17" t="s">
        <v>105</v>
      </c>
      <c r="D22" s="16" t="s">
        <v>532</v>
      </c>
      <c r="E22" s="16"/>
      <c r="F22" s="16"/>
      <c r="G22" s="10" t="s">
        <v>533</v>
      </c>
      <c r="H22" s="10" t="s">
        <v>97</v>
      </c>
      <c r="I22" s="10" t="s">
        <v>219</v>
      </c>
      <c r="J22" s="6">
        <v>5</v>
      </c>
      <c r="K22" s="6" t="s">
        <v>59</v>
      </c>
    </row>
    <row r="23" s="1" customFormat="1" ht="36.5" customHeight="1" spans="1:11">
      <c r="A23" s="13"/>
      <c r="B23" s="15" t="s">
        <v>108</v>
      </c>
      <c r="C23" s="15" t="s">
        <v>108</v>
      </c>
      <c r="D23" s="16" t="s">
        <v>534</v>
      </c>
      <c r="E23" s="16"/>
      <c r="F23" s="16"/>
      <c r="G23" s="10" t="s">
        <v>446</v>
      </c>
      <c r="H23" s="10" t="s">
        <v>535</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A19" workbookViewId="0">
      <selection activeCell="L28" sqref="L2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28</v>
      </c>
      <c r="E5" s="7"/>
      <c r="F5" s="7"/>
      <c r="G5" s="7"/>
      <c r="H5" s="7"/>
      <c r="I5" s="7"/>
      <c r="J5" s="7"/>
      <c r="K5" s="7"/>
    </row>
    <row r="6" s="1" customFormat="1" ht="33.5" customHeight="1" spans="1:11">
      <c r="A6" s="6" t="s">
        <v>45</v>
      </c>
      <c r="B6" s="6"/>
      <c r="C6" s="6"/>
      <c r="D6" s="8" t="s">
        <v>46</v>
      </c>
      <c r="E6" s="8"/>
      <c r="F6" s="8"/>
      <c r="G6" s="8"/>
      <c r="H6" s="6" t="s">
        <v>47</v>
      </c>
      <c r="I6" s="6" t="s">
        <v>517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v>
      </c>
      <c r="G8" s="11">
        <f t="shared" si="0"/>
        <v>19</v>
      </c>
      <c r="H8" s="11">
        <f t="shared" si="0"/>
        <v>18.9472</v>
      </c>
      <c r="I8" s="6">
        <v>10</v>
      </c>
      <c r="J8" s="19">
        <f>H8/G8</f>
        <v>0.997221052631579</v>
      </c>
      <c r="K8" s="20">
        <f>IF(J8*I8&gt;10,10,J8*I8)</f>
        <v>9.97221052631579</v>
      </c>
    </row>
    <row r="9" s="1" customFormat="1" ht="33.5" customHeight="1" spans="1:11">
      <c r="A9" s="9"/>
      <c r="B9" s="9"/>
      <c r="C9" s="9"/>
      <c r="D9" s="6" t="s">
        <v>57</v>
      </c>
      <c r="E9" s="6"/>
      <c r="F9" s="11">
        <v>19</v>
      </c>
      <c r="G9" s="11">
        <v>19</v>
      </c>
      <c r="H9" s="11">
        <v>18.9472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536</v>
      </c>
      <c r="C13" s="14"/>
      <c r="D13" s="14"/>
      <c r="E13" s="14"/>
      <c r="F13" s="14"/>
      <c r="G13" s="14"/>
      <c r="H13" s="14" t="s">
        <v>536</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537</v>
      </c>
      <c r="E15" s="16"/>
      <c r="F15" s="16"/>
      <c r="G15" s="10" t="s">
        <v>538</v>
      </c>
      <c r="H15" s="10" t="s">
        <v>539</v>
      </c>
      <c r="I15" s="10" t="s">
        <v>540</v>
      </c>
      <c r="J15" s="6">
        <v>2</v>
      </c>
      <c r="K15" s="6" t="s">
        <v>541</v>
      </c>
    </row>
    <row r="16" s="1" customFormat="1" ht="36.5" customHeight="1" spans="1:11">
      <c r="A16" s="13"/>
      <c r="B16" s="15"/>
      <c r="C16" s="15"/>
      <c r="D16" s="16" t="s">
        <v>542</v>
      </c>
      <c r="E16" s="16"/>
      <c r="F16" s="16"/>
      <c r="G16" s="10" t="s">
        <v>543</v>
      </c>
      <c r="H16" s="10" t="s">
        <v>544</v>
      </c>
      <c r="I16" s="10" t="s">
        <v>540</v>
      </c>
      <c r="J16" s="6">
        <v>2.5</v>
      </c>
      <c r="K16" s="6" t="s">
        <v>59</v>
      </c>
    </row>
    <row r="17" s="1" customFormat="1" ht="36.5" customHeight="1" spans="1:11">
      <c r="A17" s="13"/>
      <c r="B17" s="15"/>
      <c r="C17" s="15"/>
      <c r="D17" s="16" t="s">
        <v>545</v>
      </c>
      <c r="E17" s="16"/>
      <c r="F17" s="16"/>
      <c r="G17" s="10" t="s">
        <v>546</v>
      </c>
      <c r="H17" s="10" t="s">
        <v>547</v>
      </c>
      <c r="I17" s="10" t="s">
        <v>540</v>
      </c>
      <c r="J17" s="6">
        <v>2.5</v>
      </c>
      <c r="K17" s="6" t="s">
        <v>59</v>
      </c>
    </row>
    <row r="18" s="1" customFormat="1" ht="36.5" customHeight="1" spans="1:11">
      <c r="A18" s="13"/>
      <c r="B18" s="15"/>
      <c r="C18" s="15"/>
      <c r="D18" s="16" t="s">
        <v>548</v>
      </c>
      <c r="E18" s="16"/>
      <c r="F18" s="16"/>
      <c r="G18" s="10" t="s">
        <v>549</v>
      </c>
      <c r="H18" s="10" t="s">
        <v>550</v>
      </c>
      <c r="I18" s="10" t="s">
        <v>540</v>
      </c>
      <c r="J18" s="6">
        <v>2.5</v>
      </c>
      <c r="K18" s="6" t="s">
        <v>59</v>
      </c>
    </row>
    <row r="19" s="1" customFormat="1" ht="36.5" customHeight="1" spans="1:11">
      <c r="A19" s="13"/>
      <c r="B19" s="15"/>
      <c r="C19" s="15"/>
      <c r="D19" s="16" t="s">
        <v>551</v>
      </c>
      <c r="E19" s="16"/>
      <c r="F19" s="16"/>
      <c r="G19" s="10" t="s">
        <v>552</v>
      </c>
      <c r="H19" s="10" t="s">
        <v>553</v>
      </c>
      <c r="I19" s="10" t="s">
        <v>540</v>
      </c>
      <c r="J19" s="6">
        <v>2.5</v>
      </c>
      <c r="K19" s="6" t="s">
        <v>59</v>
      </c>
    </row>
    <row r="20" s="1" customFormat="1" ht="36.5" customHeight="1" spans="1:11">
      <c r="A20" s="13"/>
      <c r="B20" s="15"/>
      <c r="C20" s="15"/>
      <c r="D20" s="16" t="s">
        <v>554</v>
      </c>
      <c r="E20" s="16"/>
      <c r="F20" s="16"/>
      <c r="G20" s="10" t="s">
        <v>555</v>
      </c>
      <c r="H20" s="10" t="s">
        <v>556</v>
      </c>
      <c r="I20" s="10" t="s">
        <v>540</v>
      </c>
      <c r="J20" s="6">
        <v>2.5</v>
      </c>
      <c r="K20" s="6" t="s">
        <v>59</v>
      </c>
    </row>
    <row r="21" s="1" customFormat="1" ht="36.5" customHeight="1" spans="1:11">
      <c r="A21" s="13"/>
      <c r="B21" s="15"/>
      <c r="C21" s="15"/>
      <c r="D21" s="16" t="s">
        <v>519</v>
      </c>
      <c r="E21" s="16"/>
      <c r="F21" s="16"/>
      <c r="G21" s="10" t="s">
        <v>557</v>
      </c>
      <c r="H21" s="10" t="s">
        <v>558</v>
      </c>
      <c r="I21" s="10" t="s">
        <v>540</v>
      </c>
      <c r="J21" s="6">
        <v>2.5</v>
      </c>
      <c r="K21" s="6" t="s">
        <v>59</v>
      </c>
    </row>
    <row r="22" s="1" customFormat="1" ht="36.5" customHeight="1" spans="1:11">
      <c r="A22" s="13"/>
      <c r="B22" s="15"/>
      <c r="C22" s="15"/>
      <c r="D22" s="16" t="s">
        <v>559</v>
      </c>
      <c r="E22" s="16"/>
      <c r="F22" s="16"/>
      <c r="G22" s="10" t="s">
        <v>560</v>
      </c>
      <c r="H22" s="10" t="s">
        <v>561</v>
      </c>
      <c r="I22" s="10" t="s">
        <v>540</v>
      </c>
      <c r="J22" s="6">
        <v>2.5</v>
      </c>
      <c r="K22" s="6" t="s">
        <v>59</v>
      </c>
    </row>
    <row r="23" s="1" customFormat="1" ht="30" customHeight="1" spans="1:11">
      <c r="A23" s="13"/>
      <c r="B23" s="15"/>
      <c r="C23" s="17" t="s">
        <v>80</v>
      </c>
      <c r="D23" s="16" t="s">
        <v>176</v>
      </c>
      <c r="E23" s="16"/>
      <c r="F23" s="16"/>
      <c r="G23" s="10" t="s">
        <v>562</v>
      </c>
      <c r="H23" s="10" t="s">
        <v>97</v>
      </c>
      <c r="I23" s="10" t="s">
        <v>84</v>
      </c>
      <c r="J23" s="6">
        <v>10</v>
      </c>
      <c r="K23" s="6" t="s">
        <v>59</v>
      </c>
    </row>
    <row r="24" s="1" customFormat="1" ht="30" customHeight="1" spans="1:11">
      <c r="A24" s="13"/>
      <c r="B24" s="15"/>
      <c r="C24" s="17" t="s">
        <v>85</v>
      </c>
      <c r="D24" s="16" t="s">
        <v>229</v>
      </c>
      <c r="E24" s="16"/>
      <c r="F24" s="16"/>
      <c r="G24" s="10" t="s">
        <v>563</v>
      </c>
      <c r="H24" s="10" t="s">
        <v>97</v>
      </c>
      <c r="I24" s="10" t="s">
        <v>84</v>
      </c>
      <c r="J24" s="6">
        <v>10</v>
      </c>
      <c r="K24" s="6" t="s">
        <v>59</v>
      </c>
    </row>
    <row r="25" s="1" customFormat="1" ht="30" customHeight="1" spans="1:11">
      <c r="A25" s="13"/>
      <c r="B25" s="15"/>
      <c r="C25" s="17" t="s">
        <v>89</v>
      </c>
      <c r="D25" s="16" t="s">
        <v>233</v>
      </c>
      <c r="E25" s="16"/>
      <c r="F25" s="16"/>
      <c r="G25" s="10" t="s">
        <v>564</v>
      </c>
      <c r="H25" s="10" t="s">
        <v>565</v>
      </c>
      <c r="I25" s="10" t="s">
        <v>84</v>
      </c>
      <c r="J25" s="6">
        <v>10</v>
      </c>
      <c r="K25" s="6" t="s">
        <v>59</v>
      </c>
    </row>
    <row r="26" s="1" customFormat="1" ht="36.5" customHeight="1" spans="1:11">
      <c r="A26" s="13"/>
      <c r="B26" s="15" t="s">
        <v>93</v>
      </c>
      <c r="C26" s="15" t="s">
        <v>94</v>
      </c>
      <c r="D26" s="16" t="s">
        <v>526</v>
      </c>
      <c r="E26" s="16"/>
      <c r="F26" s="16"/>
      <c r="G26" s="10" t="s">
        <v>566</v>
      </c>
      <c r="H26" s="10" t="s">
        <v>97</v>
      </c>
      <c r="I26" s="10" t="s">
        <v>84</v>
      </c>
      <c r="J26" s="6">
        <v>10</v>
      </c>
      <c r="K26" s="6" t="s">
        <v>59</v>
      </c>
    </row>
    <row r="27" s="1" customFormat="1" ht="30" customHeight="1" spans="1:11">
      <c r="A27" s="13"/>
      <c r="B27" s="15"/>
      <c r="C27" s="17" t="s">
        <v>99</v>
      </c>
      <c r="D27" s="16" t="s">
        <v>567</v>
      </c>
      <c r="E27" s="16"/>
      <c r="F27" s="16"/>
      <c r="G27" s="10" t="s">
        <v>568</v>
      </c>
      <c r="H27" s="10" t="s">
        <v>97</v>
      </c>
      <c r="I27" s="10" t="s">
        <v>84</v>
      </c>
      <c r="J27" s="6">
        <v>10</v>
      </c>
      <c r="K27" s="6" t="s">
        <v>59</v>
      </c>
    </row>
    <row r="28" s="1" customFormat="1" ht="30" customHeight="1" spans="1:11">
      <c r="A28" s="13"/>
      <c r="B28" s="15"/>
      <c r="C28" s="17" t="s">
        <v>102</v>
      </c>
      <c r="D28" s="16" t="s">
        <v>530</v>
      </c>
      <c r="E28" s="16"/>
      <c r="F28" s="16"/>
      <c r="G28" s="10" t="s">
        <v>531</v>
      </c>
      <c r="H28" s="10" t="s">
        <v>97</v>
      </c>
      <c r="I28" s="10" t="s">
        <v>219</v>
      </c>
      <c r="J28" s="6">
        <v>5</v>
      </c>
      <c r="K28" s="6" t="s">
        <v>59</v>
      </c>
    </row>
    <row r="29" s="1" customFormat="1" ht="30" customHeight="1" spans="1:11">
      <c r="A29" s="13"/>
      <c r="B29" s="15"/>
      <c r="C29" s="17" t="s">
        <v>105</v>
      </c>
      <c r="D29" s="16" t="s">
        <v>528</v>
      </c>
      <c r="E29" s="16"/>
      <c r="F29" s="16"/>
      <c r="G29" s="10" t="s">
        <v>529</v>
      </c>
      <c r="H29" s="10" t="s">
        <v>97</v>
      </c>
      <c r="I29" s="10" t="s">
        <v>219</v>
      </c>
      <c r="J29" s="6">
        <v>5</v>
      </c>
      <c r="K29" s="6" t="s">
        <v>59</v>
      </c>
    </row>
    <row r="30" s="1" customFormat="1" ht="36.5" customHeight="1" spans="1:11">
      <c r="A30" s="13"/>
      <c r="B30" s="15" t="s">
        <v>108</v>
      </c>
      <c r="C30" s="15" t="s">
        <v>108</v>
      </c>
      <c r="D30" s="16" t="s">
        <v>534</v>
      </c>
      <c r="E30" s="16"/>
      <c r="F30" s="16"/>
      <c r="G30" s="10" t="s">
        <v>446</v>
      </c>
      <c r="H30" s="10" t="s">
        <v>535</v>
      </c>
      <c r="I30" s="10" t="s">
        <v>84</v>
      </c>
      <c r="J30" s="6">
        <v>10</v>
      </c>
      <c r="K30" s="6" t="s">
        <v>59</v>
      </c>
    </row>
    <row r="31" s="1" customFormat="1" ht="37.5" customHeight="1" spans="1:11">
      <c r="A31" s="18" t="s">
        <v>111</v>
      </c>
      <c r="B31" s="18"/>
      <c r="C31" s="18"/>
      <c r="D31" s="18"/>
      <c r="E31" s="18"/>
      <c r="F31" s="18"/>
      <c r="G31" s="18"/>
      <c r="H31" s="18" t="s">
        <v>59</v>
      </c>
      <c r="I31" s="18">
        <v>100</v>
      </c>
      <c r="J31" s="23">
        <f>SUM(J15:J30)+K8</f>
        <v>99.4722105263158</v>
      </c>
      <c r="K31" s="6" t="s">
        <v>59</v>
      </c>
    </row>
  </sheetData>
  <mergeCells count="4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A31:G31"/>
    <mergeCell ref="A12:A13"/>
    <mergeCell ref="A14:A30"/>
    <mergeCell ref="B15:B25"/>
    <mergeCell ref="B26:B29"/>
    <mergeCell ref="C15:C22"/>
    <mergeCell ref="A7:C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5" workbookViewId="0">
      <selection activeCell="N18" sqref="N1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6</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5.6</v>
      </c>
      <c r="G8" s="11">
        <f t="shared" si="0"/>
        <v>5.6</v>
      </c>
      <c r="H8" s="11">
        <f t="shared" si="0"/>
        <v>5.6</v>
      </c>
      <c r="I8" s="6">
        <v>10</v>
      </c>
      <c r="J8" s="19">
        <f>H8/G8</f>
        <v>1</v>
      </c>
      <c r="K8" s="20">
        <f>IF(J8*I8&gt;10,10,J8*I8)</f>
        <v>10</v>
      </c>
    </row>
    <row r="9" s="1" customFormat="1" ht="33.5" customHeight="1" spans="1:11">
      <c r="A9" s="9"/>
      <c r="B9" s="9"/>
      <c r="C9" s="9"/>
      <c r="D9" s="6" t="s">
        <v>57</v>
      </c>
      <c r="E9" s="6"/>
      <c r="F9" s="11">
        <v>5.6</v>
      </c>
      <c r="G9" s="11">
        <v>5.6</v>
      </c>
      <c r="H9" s="11">
        <v>5.6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112</v>
      </c>
      <c r="C13" s="14"/>
      <c r="D13" s="14"/>
      <c r="E13" s="14"/>
      <c r="F13" s="14"/>
      <c r="G13" s="14"/>
      <c r="H13" s="14" t="s">
        <v>113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114</v>
      </c>
      <c r="E15" s="16"/>
      <c r="F15" s="16"/>
      <c r="G15" s="10" t="s">
        <v>115</v>
      </c>
      <c r="H15" s="10" t="s">
        <v>116</v>
      </c>
      <c r="I15" s="10" t="s">
        <v>79</v>
      </c>
      <c r="J15" s="6">
        <v>15</v>
      </c>
      <c r="K15" s="6" t="s">
        <v>59</v>
      </c>
    </row>
    <row r="16" s="1" customFormat="1" ht="30" customHeight="1" spans="1:11">
      <c r="A16" s="13"/>
      <c r="B16" s="15"/>
      <c r="C16" s="17" t="s">
        <v>80</v>
      </c>
      <c r="D16" s="16" t="s">
        <v>117</v>
      </c>
      <c r="E16" s="16"/>
      <c r="F16" s="16"/>
      <c r="G16" s="10" t="s">
        <v>110</v>
      </c>
      <c r="H16" s="10" t="s">
        <v>83</v>
      </c>
      <c r="I16" s="10" t="s">
        <v>79</v>
      </c>
      <c r="J16" s="6">
        <v>15</v>
      </c>
      <c r="K16" s="6" t="s">
        <v>59</v>
      </c>
    </row>
    <row r="17" s="1" customFormat="1" ht="30" customHeight="1" spans="1:11">
      <c r="A17" s="13"/>
      <c r="B17" s="15"/>
      <c r="C17" s="17" t="s">
        <v>85</v>
      </c>
      <c r="D17" s="16" t="s">
        <v>118</v>
      </c>
      <c r="E17" s="16"/>
      <c r="F17" s="16"/>
      <c r="G17" s="10" t="s">
        <v>87</v>
      </c>
      <c r="H17" s="10" t="s">
        <v>88</v>
      </c>
      <c r="I17" s="10" t="s">
        <v>84</v>
      </c>
      <c r="J17" s="6">
        <v>10</v>
      </c>
      <c r="K17" s="6" t="s">
        <v>59</v>
      </c>
    </row>
    <row r="18" s="1" customFormat="1" ht="30" customHeight="1" spans="1:11">
      <c r="A18" s="13"/>
      <c r="B18" s="15"/>
      <c r="C18" s="17" t="s">
        <v>89</v>
      </c>
      <c r="D18" s="16" t="s">
        <v>119</v>
      </c>
      <c r="E18" s="16"/>
      <c r="F18" s="16"/>
      <c r="G18" s="10" t="s">
        <v>120</v>
      </c>
      <c r="H18" s="10" t="s">
        <v>121</v>
      </c>
      <c r="I18" s="10" t="s">
        <v>84</v>
      </c>
      <c r="J18" s="6">
        <v>10</v>
      </c>
      <c r="K18" s="6" t="s">
        <v>59</v>
      </c>
    </row>
    <row r="19" s="1" customFormat="1" ht="36.5" customHeight="1" spans="1:11">
      <c r="A19" s="13"/>
      <c r="B19" s="15" t="s">
        <v>93</v>
      </c>
      <c r="C19" s="15" t="s">
        <v>94</v>
      </c>
      <c r="D19" s="16" t="s">
        <v>95</v>
      </c>
      <c r="E19" s="16"/>
      <c r="F19" s="16"/>
      <c r="G19" s="10" t="s">
        <v>122</v>
      </c>
      <c r="H19" s="10" t="s">
        <v>97</v>
      </c>
      <c r="I19" s="10" t="s">
        <v>98</v>
      </c>
      <c r="J19" s="6">
        <v>7.5</v>
      </c>
      <c r="K19" s="6" t="s">
        <v>59</v>
      </c>
    </row>
    <row r="20" s="1" customFormat="1" ht="30" customHeight="1" spans="1:11">
      <c r="A20" s="13"/>
      <c r="B20" s="15"/>
      <c r="C20" s="17" t="s">
        <v>99</v>
      </c>
      <c r="D20" s="16" t="s">
        <v>100</v>
      </c>
      <c r="E20" s="16"/>
      <c r="F20" s="16"/>
      <c r="G20" s="10" t="s">
        <v>123</v>
      </c>
      <c r="H20" s="10" t="s">
        <v>97</v>
      </c>
      <c r="I20" s="10" t="s">
        <v>98</v>
      </c>
      <c r="J20" s="6">
        <v>7.5</v>
      </c>
      <c r="K20" s="6" t="s">
        <v>59</v>
      </c>
    </row>
    <row r="21" s="1" customFormat="1" ht="30" customHeight="1" spans="1:11">
      <c r="A21" s="13"/>
      <c r="B21" s="15"/>
      <c r="C21" s="17" t="s">
        <v>102</v>
      </c>
      <c r="D21" s="16" t="s">
        <v>103</v>
      </c>
      <c r="E21" s="16"/>
      <c r="F21" s="16"/>
      <c r="G21" s="10" t="s">
        <v>124</v>
      </c>
      <c r="H21" s="10" t="s">
        <v>97</v>
      </c>
      <c r="I21" s="10" t="s">
        <v>98</v>
      </c>
      <c r="J21" s="6">
        <v>7.5</v>
      </c>
      <c r="K21" s="6" t="s">
        <v>59</v>
      </c>
    </row>
    <row r="22" s="1" customFormat="1" ht="30" customHeight="1" spans="1:11">
      <c r="A22" s="13"/>
      <c r="B22" s="15"/>
      <c r="C22" s="17" t="s">
        <v>105</v>
      </c>
      <c r="D22" s="16" t="s">
        <v>125</v>
      </c>
      <c r="E22" s="16"/>
      <c r="F22" s="16"/>
      <c r="G22" s="10" t="s">
        <v>126</v>
      </c>
      <c r="H22" s="10" t="s">
        <v>97</v>
      </c>
      <c r="I22" s="10" t="s">
        <v>98</v>
      </c>
      <c r="J22" s="6">
        <v>7.5</v>
      </c>
      <c r="K22" s="6" t="s">
        <v>59</v>
      </c>
    </row>
    <row r="23" s="1" customFormat="1" ht="36.5" customHeight="1" spans="1:11">
      <c r="A23" s="13"/>
      <c r="B23" s="15" t="s">
        <v>108</v>
      </c>
      <c r="C23" s="15" t="s">
        <v>108</v>
      </c>
      <c r="D23" s="16" t="s">
        <v>127</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30</v>
      </c>
      <c r="E5" s="7"/>
      <c r="F5" s="7"/>
      <c r="G5" s="7"/>
      <c r="H5" s="7"/>
      <c r="I5" s="7"/>
      <c r="J5" s="7"/>
      <c r="K5" s="7"/>
    </row>
    <row r="6" s="1" customFormat="1" ht="33.5" customHeight="1" spans="1:11">
      <c r="A6" s="6" t="s">
        <v>45</v>
      </c>
      <c r="B6" s="6"/>
      <c r="C6" s="6"/>
      <c r="D6" s="8" t="s">
        <v>46</v>
      </c>
      <c r="E6" s="8"/>
      <c r="F6" s="8"/>
      <c r="G6" s="8"/>
      <c r="H6" s="6" t="s">
        <v>47</v>
      </c>
      <c r="I6" s="6" t="s">
        <v>569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45</v>
      </c>
      <c r="G8" s="11">
        <f t="shared" si="0"/>
        <v>45</v>
      </c>
      <c r="H8" s="11">
        <f t="shared" si="0"/>
        <v>39.158</v>
      </c>
      <c r="I8" s="6">
        <v>10</v>
      </c>
      <c r="J8" s="19">
        <f>H8/G8</f>
        <v>0.870177777777778</v>
      </c>
      <c r="K8" s="20">
        <f>IF(J8*I8&gt;10,10,J8*I8)</f>
        <v>8.70177777777778</v>
      </c>
    </row>
    <row r="9" s="1" customFormat="1" ht="33.5" customHeight="1" spans="1:11">
      <c r="A9" s="9"/>
      <c r="B9" s="9"/>
      <c r="C9" s="9"/>
      <c r="D9" s="6" t="s">
        <v>57</v>
      </c>
      <c r="E9" s="6"/>
      <c r="F9" s="11">
        <v>45</v>
      </c>
      <c r="G9" s="11">
        <v>45</v>
      </c>
      <c r="H9" s="11">
        <v>39.158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570</v>
      </c>
      <c r="C13" s="14"/>
      <c r="D13" s="14"/>
      <c r="E13" s="14"/>
      <c r="F13" s="14"/>
      <c r="G13" s="14"/>
      <c r="H13" s="14" t="s">
        <v>571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572</v>
      </c>
      <c r="E15" s="16"/>
      <c r="F15" s="16"/>
      <c r="G15" s="10" t="s">
        <v>573</v>
      </c>
      <c r="H15" s="10" t="s">
        <v>97</v>
      </c>
      <c r="I15" s="10" t="s">
        <v>211</v>
      </c>
      <c r="J15" s="6">
        <v>20</v>
      </c>
      <c r="K15" s="6" t="s">
        <v>59</v>
      </c>
    </row>
    <row r="16" s="1" customFormat="1" ht="30" customHeight="1" spans="1:11">
      <c r="A16" s="13"/>
      <c r="B16" s="15"/>
      <c r="C16" s="17" t="s">
        <v>80</v>
      </c>
      <c r="D16" s="16" t="s">
        <v>574</v>
      </c>
      <c r="E16" s="16"/>
      <c r="F16" s="16"/>
      <c r="G16" s="10" t="s">
        <v>575</v>
      </c>
      <c r="H16" s="10" t="s">
        <v>97</v>
      </c>
      <c r="I16" s="10" t="s">
        <v>84</v>
      </c>
      <c r="J16" s="6">
        <v>10</v>
      </c>
      <c r="K16" s="6" t="s">
        <v>59</v>
      </c>
    </row>
    <row r="17" s="1" customFormat="1" ht="30" customHeight="1" spans="1:11">
      <c r="A17" s="13"/>
      <c r="B17" s="15"/>
      <c r="C17" s="17" t="s">
        <v>85</v>
      </c>
      <c r="D17" s="16" t="s">
        <v>286</v>
      </c>
      <c r="E17" s="16"/>
      <c r="F17" s="16"/>
      <c r="G17" s="10" t="s">
        <v>576</v>
      </c>
      <c r="H17" s="10" t="s">
        <v>97</v>
      </c>
      <c r="I17" s="10" t="s">
        <v>84</v>
      </c>
      <c r="J17" s="6">
        <v>10</v>
      </c>
      <c r="K17" s="6" t="s">
        <v>59</v>
      </c>
    </row>
    <row r="18" s="1" customFormat="1" ht="30" customHeight="1" spans="1:11">
      <c r="A18" s="13"/>
      <c r="B18" s="15"/>
      <c r="C18" s="17" t="s">
        <v>89</v>
      </c>
      <c r="D18" s="16" t="s">
        <v>577</v>
      </c>
      <c r="E18" s="16"/>
      <c r="F18" s="16"/>
      <c r="G18" s="10" t="s">
        <v>578</v>
      </c>
      <c r="H18" s="10" t="s">
        <v>97</v>
      </c>
      <c r="I18" s="10" t="s">
        <v>84</v>
      </c>
      <c r="J18" s="6">
        <v>10</v>
      </c>
      <c r="K18" s="6" t="s">
        <v>59</v>
      </c>
    </row>
    <row r="19" s="1" customFormat="1" ht="36.5" customHeight="1" spans="1:11">
      <c r="A19" s="13"/>
      <c r="B19" s="15" t="s">
        <v>93</v>
      </c>
      <c r="C19" s="15" t="s">
        <v>94</v>
      </c>
      <c r="D19" s="16" t="s">
        <v>309</v>
      </c>
      <c r="E19" s="16"/>
      <c r="F19" s="16"/>
      <c r="G19" s="10" t="s">
        <v>579</v>
      </c>
      <c r="H19" s="10" t="s">
        <v>97</v>
      </c>
      <c r="I19" s="10" t="s">
        <v>84</v>
      </c>
      <c r="J19" s="6">
        <v>10</v>
      </c>
      <c r="K19" s="6" t="s">
        <v>59</v>
      </c>
    </row>
    <row r="20" s="1" customFormat="1" ht="30" customHeight="1" spans="1:11">
      <c r="A20" s="13"/>
      <c r="B20" s="15"/>
      <c r="C20" s="17" t="s">
        <v>99</v>
      </c>
      <c r="D20" s="16" t="s">
        <v>311</v>
      </c>
      <c r="E20" s="16"/>
      <c r="F20" s="16"/>
      <c r="G20" s="10" t="s">
        <v>580</v>
      </c>
      <c r="H20" s="10" t="s">
        <v>97</v>
      </c>
      <c r="I20" s="10" t="s">
        <v>84</v>
      </c>
      <c r="J20" s="6">
        <v>10</v>
      </c>
      <c r="K20" s="6" t="s">
        <v>59</v>
      </c>
    </row>
    <row r="21" s="1" customFormat="1" ht="30" customHeight="1" spans="1:11">
      <c r="A21" s="13"/>
      <c r="B21" s="15"/>
      <c r="C21" s="17" t="s">
        <v>102</v>
      </c>
      <c r="D21" s="16" t="s">
        <v>294</v>
      </c>
      <c r="E21" s="16"/>
      <c r="F21" s="16"/>
      <c r="G21" s="10" t="s">
        <v>581</v>
      </c>
      <c r="H21" s="10" t="s">
        <v>97</v>
      </c>
      <c r="I21" s="10" t="s">
        <v>219</v>
      </c>
      <c r="J21" s="6">
        <v>5</v>
      </c>
      <c r="K21" s="6" t="s">
        <v>59</v>
      </c>
    </row>
    <row r="22" s="1" customFormat="1" ht="30" customHeight="1" spans="1:11">
      <c r="A22" s="13"/>
      <c r="B22" s="15"/>
      <c r="C22" s="17" t="s">
        <v>105</v>
      </c>
      <c r="D22" s="16" t="s">
        <v>314</v>
      </c>
      <c r="E22" s="16"/>
      <c r="F22" s="16"/>
      <c r="G22" s="10" t="s">
        <v>582</v>
      </c>
      <c r="H22" s="10" t="s">
        <v>97</v>
      </c>
      <c r="I22" s="10" t="s">
        <v>219</v>
      </c>
      <c r="J22" s="6">
        <v>5</v>
      </c>
      <c r="K22" s="6" t="s">
        <v>59</v>
      </c>
    </row>
    <row r="23" s="1" customFormat="1" ht="36.5" customHeight="1" spans="1:11">
      <c r="A23" s="13"/>
      <c r="B23" s="15" t="s">
        <v>108</v>
      </c>
      <c r="C23" s="15" t="s">
        <v>108</v>
      </c>
      <c r="D23" s="16" t="s">
        <v>503</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98.7017777777778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11" sqref="O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31</v>
      </c>
      <c r="E5" s="7"/>
      <c r="F5" s="7"/>
      <c r="G5" s="7"/>
      <c r="H5" s="7"/>
      <c r="I5" s="7"/>
      <c r="J5" s="7"/>
      <c r="K5" s="7"/>
    </row>
    <row r="6" s="1" customFormat="1" ht="33.5" customHeight="1" spans="1:11">
      <c r="A6" s="6" t="s">
        <v>45</v>
      </c>
      <c r="B6" s="6"/>
      <c r="C6" s="6"/>
      <c r="D6" s="8" t="s">
        <v>46</v>
      </c>
      <c r="E6" s="8"/>
      <c r="F6" s="8"/>
      <c r="G6" s="8"/>
      <c r="H6" s="6" t="s">
        <v>47</v>
      </c>
      <c r="I6" s="6" t="s">
        <v>569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53</v>
      </c>
      <c r="G8" s="11">
        <f t="shared" si="0"/>
        <v>53</v>
      </c>
      <c r="H8" s="11">
        <f t="shared" si="0"/>
        <v>49.138</v>
      </c>
      <c r="I8" s="6">
        <v>10</v>
      </c>
      <c r="J8" s="19">
        <f>H8/G8</f>
        <v>0.927132075471698</v>
      </c>
      <c r="K8" s="20">
        <f>IF(J8*I8&gt;10,10,J8*I8)</f>
        <v>9.27132075471698</v>
      </c>
    </row>
    <row r="9" s="1" customFormat="1" ht="33.5" customHeight="1" spans="1:11">
      <c r="A9" s="9"/>
      <c r="B9" s="9"/>
      <c r="C9" s="9"/>
      <c r="D9" s="6" t="s">
        <v>57</v>
      </c>
      <c r="E9" s="6"/>
      <c r="F9" s="11">
        <v>53</v>
      </c>
      <c r="G9" s="11">
        <v>53</v>
      </c>
      <c r="H9" s="11">
        <v>49.138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583</v>
      </c>
      <c r="C13" s="14"/>
      <c r="D13" s="14"/>
      <c r="E13" s="14"/>
      <c r="F13" s="14"/>
      <c r="G13" s="14"/>
      <c r="H13" s="14" t="s">
        <v>584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585</v>
      </c>
      <c r="E15" s="16"/>
      <c r="F15" s="16"/>
      <c r="G15" s="10" t="s">
        <v>586</v>
      </c>
      <c r="H15" s="10" t="s">
        <v>587</v>
      </c>
      <c r="I15" s="10" t="s">
        <v>211</v>
      </c>
      <c r="J15" s="6">
        <v>20</v>
      </c>
      <c r="K15" s="6" t="s">
        <v>59</v>
      </c>
    </row>
    <row r="16" s="1" customFormat="1" ht="30" customHeight="1" spans="1:11">
      <c r="A16" s="13"/>
      <c r="B16" s="15"/>
      <c r="C16" s="17" t="s">
        <v>80</v>
      </c>
      <c r="D16" s="16" t="s">
        <v>588</v>
      </c>
      <c r="E16" s="16"/>
      <c r="F16" s="16"/>
      <c r="G16" s="10" t="s">
        <v>589</v>
      </c>
      <c r="H16" s="10" t="s">
        <v>97</v>
      </c>
      <c r="I16" s="10" t="s">
        <v>84</v>
      </c>
      <c r="J16" s="6">
        <v>10</v>
      </c>
      <c r="K16" s="6" t="s">
        <v>59</v>
      </c>
    </row>
    <row r="17" s="1" customFormat="1" ht="30" customHeight="1" spans="1:11">
      <c r="A17" s="13"/>
      <c r="B17" s="15"/>
      <c r="C17" s="17" t="s">
        <v>85</v>
      </c>
      <c r="D17" s="16" t="s">
        <v>590</v>
      </c>
      <c r="E17" s="16"/>
      <c r="F17" s="16"/>
      <c r="G17" s="10" t="s">
        <v>392</v>
      </c>
      <c r="H17" s="10" t="s">
        <v>356</v>
      </c>
      <c r="I17" s="10" t="s">
        <v>84</v>
      </c>
      <c r="J17" s="6">
        <v>10</v>
      </c>
      <c r="K17" s="6" t="s">
        <v>59</v>
      </c>
    </row>
    <row r="18" s="1" customFormat="1" ht="30" customHeight="1" spans="1:11">
      <c r="A18" s="13"/>
      <c r="B18" s="15"/>
      <c r="C18" s="17" t="s">
        <v>89</v>
      </c>
      <c r="D18" s="16" t="s">
        <v>591</v>
      </c>
      <c r="E18" s="16"/>
      <c r="F18" s="16"/>
      <c r="G18" s="10" t="s">
        <v>592</v>
      </c>
      <c r="H18" s="10" t="s">
        <v>593</v>
      </c>
      <c r="I18" s="10" t="s">
        <v>84</v>
      </c>
      <c r="J18" s="6">
        <v>10</v>
      </c>
      <c r="K18" s="6" t="s">
        <v>59</v>
      </c>
    </row>
    <row r="19" s="1" customFormat="1" ht="36.5" customHeight="1" spans="1:11">
      <c r="A19" s="13"/>
      <c r="B19" s="15" t="s">
        <v>93</v>
      </c>
      <c r="C19" s="15" t="s">
        <v>94</v>
      </c>
      <c r="D19" s="16" t="s">
        <v>309</v>
      </c>
      <c r="E19" s="16"/>
      <c r="F19" s="16"/>
      <c r="G19" s="10" t="s">
        <v>594</v>
      </c>
      <c r="H19" s="10" t="s">
        <v>97</v>
      </c>
      <c r="I19" s="10" t="s">
        <v>84</v>
      </c>
      <c r="J19" s="6">
        <v>10</v>
      </c>
      <c r="K19" s="6" t="s">
        <v>59</v>
      </c>
    </row>
    <row r="20" s="1" customFormat="1" ht="30" customHeight="1" spans="1:11">
      <c r="A20" s="13"/>
      <c r="B20" s="15"/>
      <c r="C20" s="17" t="s">
        <v>99</v>
      </c>
      <c r="D20" s="16" t="s">
        <v>311</v>
      </c>
      <c r="E20" s="16"/>
      <c r="F20" s="16"/>
      <c r="G20" s="10" t="s">
        <v>595</v>
      </c>
      <c r="H20" s="10" t="s">
        <v>97</v>
      </c>
      <c r="I20" s="10" t="s">
        <v>84</v>
      </c>
      <c r="J20" s="6">
        <v>10</v>
      </c>
      <c r="K20" s="6" t="s">
        <v>59</v>
      </c>
    </row>
    <row r="21" s="1" customFormat="1" ht="30" customHeight="1" spans="1:11">
      <c r="A21" s="13"/>
      <c r="B21" s="15"/>
      <c r="C21" s="17" t="s">
        <v>102</v>
      </c>
      <c r="D21" s="16" t="s">
        <v>294</v>
      </c>
      <c r="E21" s="16"/>
      <c r="F21" s="16"/>
      <c r="G21" s="10" t="s">
        <v>596</v>
      </c>
      <c r="H21" s="10" t="s">
        <v>97</v>
      </c>
      <c r="I21" s="10" t="s">
        <v>219</v>
      </c>
      <c r="J21" s="6">
        <v>5</v>
      </c>
      <c r="K21" s="6" t="s">
        <v>59</v>
      </c>
    </row>
    <row r="22" s="1" customFormat="1" ht="30" customHeight="1" spans="1:11">
      <c r="A22" s="13"/>
      <c r="B22" s="15"/>
      <c r="C22" s="17" t="s">
        <v>105</v>
      </c>
      <c r="D22" s="16" t="s">
        <v>314</v>
      </c>
      <c r="E22" s="16"/>
      <c r="F22" s="16"/>
      <c r="G22" s="10" t="s">
        <v>597</v>
      </c>
      <c r="H22" s="10" t="s">
        <v>97</v>
      </c>
      <c r="I22" s="10" t="s">
        <v>219</v>
      </c>
      <c r="J22" s="6">
        <v>5</v>
      </c>
      <c r="K22" s="6" t="s">
        <v>59</v>
      </c>
    </row>
    <row r="23" s="1" customFormat="1" ht="36.5" customHeight="1" spans="1:11">
      <c r="A23" s="13"/>
      <c r="B23" s="15" t="s">
        <v>108</v>
      </c>
      <c r="C23" s="15" t="s">
        <v>108</v>
      </c>
      <c r="D23" s="16" t="s">
        <v>503</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99.271320754717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18.16</v>
      </c>
      <c r="G8" s="11">
        <f t="shared" si="0"/>
        <v>18.16</v>
      </c>
      <c r="H8" s="11">
        <f t="shared" si="0"/>
        <v>17.1953</v>
      </c>
      <c r="I8" s="6">
        <v>10</v>
      </c>
      <c r="J8" s="19">
        <f>H8/G8</f>
        <v>0.946877753303965</v>
      </c>
      <c r="K8" s="20">
        <f>IF(J8*I8&gt;10,10,J8*I8)</f>
        <v>9.46877753303965</v>
      </c>
    </row>
    <row r="9" s="1" customFormat="1" ht="33.5" customHeight="1" spans="1:11">
      <c r="A9" s="9"/>
      <c r="B9" s="9"/>
      <c r="C9" s="9"/>
      <c r="D9" s="6" t="s">
        <v>57</v>
      </c>
      <c r="E9" s="6"/>
      <c r="F9" s="11">
        <v>18.16</v>
      </c>
      <c r="G9" s="11">
        <v>18.16</v>
      </c>
      <c r="H9" s="11">
        <v>17.1953</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599</v>
      </c>
      <c r="C13" s="14"/>
      <c r="D13" s="14"/>
      <c r="E13" s="14"/>
      <c r="F13" s="14"/>
      <c r="G13" s="14"/>
      <c r="H13" s="14" t="s">
        <v>600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601</v>
      </c>
      <c r="E15" s="16"/>
      <c r="F15" s="16"/>
      <c r="G15" s="10" t="s">
        <v>602</v>
      </c>
      <c r="H15" s="10" t="s">
        <v>603</v>
      </c>
      <c r="I15" s="10" t="s">
        <v>79</v>
      </c>
      <c r="J15" s="6">
        <v>15</v>
      </c>
      <c r="K15" s="6" t="s">
        <v>59</v>
      </c>
    </row>
    <row r="16" s="1" customFormat="1" ht="30" customHeight="1" spans="1:11">
      <c r="A16" s="13"/>
      <c r="B16" s="15"/>
      <c r="C16" s="17" t="s">
        <v>80</v>
      </c>
      <c r="D16" s="16" t="s">
        <v>176</v>
      </c>
      <c r="E16" s="16"/>
      <c r="F16" s="16"/>
      <c r="G16" s="10" t="s">
        <v>604</v>
      </c>
      <c r="H16" s="10" t="s">
        <v>97</v>
      </c>
      <c r="I16" s="10" t="s">
        <v>79</v>
      </c>
      <c r="J16" s="6">
        <v>15</v>
      </c>
      <c r="K16" s="6" t="s">
        <v>59</v>
      </c>
    </row>
    <row r="17" s="1" customFormat="1" ht="30" customHeight="1" spans="1:11">
      <c r="A17" s="13"/>
      <c r="B17" s="15"/>
      <c r="C17" s="17" t="s">
        <v>85</v>
      </c>
      <c r="D17" s="16" t="s">
        <v>605</v>
      </c>
      <c r="E17" s="16"/>
      <c r="F17" s="16"/>
      <c r="G17" s="10" t="s">
        <v>606</v>
      </c>
      <c r="H17" s="10" t="s">
        <v>97</v>
      </c>
      <c r="I17" s="10" t="s">
        <v>84</v>
      </c>
      <c r="J17" s="6">
        <v>10</v>
      </c>
      <c r="K17" s="6" t="s">
        <v>59</v>
      </c>
    </row>
    <row r="18" s="1" customFormat="1" ht="30" customHeight="1" spans="1:11">
      <c r="A18" s="13"/>
      <c r="B18" s="15"/>
      <c r="C18" s="17" t="s">
        <v>89</v>
      </c>
      <c r="D18" s="16" t="s">
        <v>159</v>
      </c>
      <c r="E18" s="16"/>
      <c r="F18" s="16"/>
      <c r="G18" s="10" t="s">
        <v>607</v>
      </c>
      <c r="H18" s="10" t="s">
        <v>608</v>
      </c>
      <c r="I18" s="10" t="s">
        <v>84</v>
      </c>
      <c r="J18" s="6">
        <v>10</v>
      </c>
      <c r="K18" s="6" t="s">
        <v>59</v>
      </c>
    </row>
    <row r="19" s="1" customFormat="1" ht="36.5" customHeight="1" spans="1:11">
      <c r="A19" s="13"/>
      <c r="B19" s="15" t="s">
        <v>93</v>
      </c>
      <c r="C19" s="15" t="s">
        <v>94</v>
      </c>
      <c r="D19" s="16" t="s">
        <v>309</v>
      </c>
      <c r="E19" s="16"/>
      <c r="F19" s="16"/>
      <c r="G19" s="10" t="s">
        <v>594</v>
      </c>
      <c r="H19" s="10" t="s">
        <v>97</v>
      </c>
      <c r="I19" s="10" t="s">
        <v>255</v>
      </c>
      <c r="J19" s="6">
        <v>8</v>
      </c>
      <c r="K19" s="6" t="s">
        <v>59</v>
      </c>
    </row>
    <row r="20" s="1" customFormat="1" ht="30" customHeight="1" spans="1:11">
      <c r="A20" s="13"/>
      <c r="B20" s="15"/>
      <c r="C20" s="17" t="s">
        <v>99</v>
      </c>
      <c r="D20" s="16" t="s">
        <v>609</v>
      </c>
      <c r="E20" s="16"/>
      <c r="F20" s="16"/>
      <c r="G20" s="10" t="s">
        <v>610</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99.4687775330396</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33</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25.6</v>
      </c>
      <c r="G8" s="11">
        <f t="shared" si="0"/>
        <v>25.6</v>
      </c>
      <c r="H8" s="11">
        <f t="shared" si="0"/>
        <v>25.6</v>
      </c>
      <c r="I8" s="6">
        <v>10</v>
      </c>
      <c r="J8" s="19">
        <f>H8/G8</f>
        <v>1</v>
      </c>
      <c r="K8" s="20">
        <f>IF(J8*I8&gt;10,10,J8*I8)</f>
        <v>10</v>
      </c>
    </row>
    <row r="9" s="1" customFormat="1" ht="33.5" customHeight="1" spans="1:11">
      <c r="A9" s="9"/>
      <c r="B9" s="9"/>
      <c r="C9" s="9"/>
      <c r="D9" s="6" t="s">
        <v>57</v>
      </c>
      <c r="E9" s="6"/>
      <c r="F9" s="11">
        <v>25.6</v>
      </c>
      <c r="G9" s="11">
        <v>25.6</v>
      </c>
      <c r="H9" s="11">
        <v>25.6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613</v>
      </c>
      <c r="C13" s="14"/>
      <c r="D13" s="14"/>
      <c r="E13" s="14"/>
      <c r="F13" s="14"/>
      <c r="G13" s="14"/>
      <c r="H13" s="14" t="s">
        <v>614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615</v>
      </c>
      <c r="E15" s="16"/>
      <c r="F15" s="16"/>
      <c r="G15" s="10" t="s">
        <v>616</v>
      </c>
      <c r="H15" s="10" t="s">
        <v>97</v>
      </c>
      <c r="I15" s="10" t="s">
        <v>79</v>
      </c>
      <c r="J15" s="6">
        <v>15</v>
      </c>
      <c r="K15" s="6" t="s">
        <v>59</v>
      </c>
    </row>
    <row r="16" s="1" customFormat="1" ht="30" customHeight="1" spans="1:11">
      <c r="A16" s="13"/>
      <c r="B16" s="15"/>
      <c r="C16" s="17" t="s">
        <v>80</v>
      </c>
      <c r="D16" s="16" t="s">
        <v>247</v>
      </c>
      <c r="E16" s="16"/>
      <c r="F16" s="16"/>
      <c r="G16" s="10" t="s">
        <v>617</v>
      </c>
      <c r="H16" s="10" t="s">
        <v>97</v>
      </c>
      <c r="I16" s="10" t="s">
        <v>84</v>
      </c>
      <c r="J16" s="6">
        <v>10</v>
      </c>
      <c r="K16" s="6" t="s">
        <v>59</v>
      </c>
    </row>
    <row r="17" s="1" customFormat="1" ht="30" customHeight="1" spans="1:11">
      <c r="A17" s="13"/>
      <c r="B17" s="15"/>
      <c r="C17" s="17" t="s">
        <v>85</v>
      </c>
      <c r="D17" s="16" t="s">
        <v>286</v>
      </c>
      <c r="E17" s="16"/>
      <c r="F17" s="16"/>
      <c r="G17" s="10" t="s">
        <v>618</v>
      </c>
      <c r="H17" s="10" t="s">
        <v>97</v>
      </c>
      <c r="I17" s="10" t="s">
        <v>84</v>
      </c>
      <c r="J17" s="6">
        <v>10</v>
      </c>
      <c r="K17" s="6" t="s">
        <v>59</v>
      </c>
    </row>
    <row r="18" s="1" customFormat="1" ht="30" customHeight="1" spans="1:11">
      <c r="A18" s="13"/>
      <c r="B18" s="15"/>
      <c r="C18" s="17" t="s">
        <v>89</v>
      </c>
      <c r="D18" s="16" t="s">
        <v>159</v>
      </c>
      <c r="E18" s="16"/>
      <c r="F18" s="16"/>
      <c r="G18" s="10" t="s">
        <v>619</v>
      </c>
      <c r="H18" s="10" t="s">
        <v>620</v>
      </c>
      <c r="I18" s="10" t="s">
        <v>79</v>
      </c>
      <c r="J18" s="6">
        <v>15</v>
      </c>
      <c r="K18" s="6" t="s">
        <v>59</v>
      </c>
    </row>
    <row r="19" s="1" customFormat="1" ht="36.5" customHeight="1" spans="1:11">
      <c r="A19" s="13"/>
      <c r="B19" s="15" t="s">
        <v>93</v>
      </c>
      <c r="C19" s="15" t="s">
        <v>94</v>
      </c>
      <c r="D19" s="16" t="s">
        <v>621</v>
      </c>
      <c r="E19" s="16"/>
      <c r="F19" s="16"/>
      <c r="G19" s="10" t="s">
        <v>622</v>
      </c>
      <c r="H19" s="10" t="s">
        <v>97</v>
      </c>
      <c r="I19" s="10" t="s">
        <v>255</v>
      </c>
      <c r="J19" s="6">
        <v>8</v>
      </c>
      <c r="K19" s="6" t="s">
        <v>59</v>
      </c>
    </row>
    <row r="20" s="1" customFormat="1" ht="30" customHeight="1" spans="1:11">
      <c r="A20" s="13"/>
      <c r="B20" s="15"/>
      <c r="C20" s="17" t="s">
        <v>99</v>
      </c>
      <c r="D20" s="16" t="s">
        <v>623</v>
      </c>
      <c r="E20" s="16"/>
      <c r="F20" s="16"/>
      <c r="G20" s="10" t="s">
        <v>624</v>
      </c>
      <c r="H20" s="10" t="s">
        <v>97</v>
      </c>
      <c r="I20" s="10" t="s">
        <v>255</v>
      </c>
      <c r="J20" s="6">
        <v>8</v>
      </c>
      <c r="K20" s="6" t="s">
        <v>59</v>
      </c>
    </row>
    <row r="21" s="1" customFormat="1" ht="30" customHeight="1" spans="1:11">
      <c r="A21" s="13"/>
      <c r="B21" s="15"/>
      <c r="C21" s="17" t="s">
        <v>102</v>
      </c>
      <c r="D21" s="16" t="s">
        <v>625</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626</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34</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258</v>
      </c>
      <c r="G8" s="11">
        <f t="shared" si="0"/>
        <v>257.68</v>
      </c>
      <c r="H8" s="11">
        <f t="shared" si="0"/>
        <v>252.0086</v>
      </c>
      <c r="I8" s="6">
        <v>10</v>
      </c>
      <c r="J8" s="19">
        <f>H8/G8</f>
        <v>0.977990530891028</v>
      </c>
      <c r="K8" s="20">
        <f>IF(J8*I8&gt;10,10,J8*I8)</f>
        <v>9.77990530891028</v>
      </c>
    </row>
    <row r="9" s="1" customFormat="1" ht="33.5" customHeight="1" spans="1:11">
      <c r="A9" s="9"/>
      <c r="B9" s="9"/>
      <c r="C9" s="9"/>
      <c r="D9" s="6" t="s">
        <v>57</v>
      </c>
      <c r="E9" s="6"/>
      <c r="F9" s="11">
        <v>258</v>
      </c>
      <c r="G9" s="11">
        <v>257.68</v>
      </c>
      <c r="H9" s="11">
        <v>252.0086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627</v>
      </c>
      <c r="C13" s="14"/>
      <c r="D13" s="14"/>
      <c r="E13" s="14"/>
      <c r="F13" s="14"/>
      <c r="G13" s="14"/>
      <c r="H13" s="14" t="s">
        <v>628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601</v>
      </c>
      <c r="E15" s="16"/>
      <c r="F15" s="16"/>
      <c r="G15" s="10" t="s">
        <v>629</v>
      </c>
      <c r="H15" s="10" t="s">
        <v>630</v>
      </c>
      <c r="I15" s="10" t="s">
        <v>79</v>
      </c>
      <c r="J15" s="6">
        <v>15</v>
      </c>
      <c r="K15" s="6" t="s">
        <v>59</v>
      </c>
    </row>
    <row r="16" s="1" customFormat="1" ht="30" customHeight="1" spans="1:11">
      <c r="A16" s="13"/>
      <c r="B16" s="15"/>
      <c r="C16" s="17" t="s">
        <v>80</v>
      </c>
      <c r="D16" s="16" t="s">
        <v>176</v>
      </c>
      <c r="E16" s="16"/>
      <c r="F16" s="16"/>
      <c r="G16" s="10" t="s">
        <v>631</v>
      </c>
      <c r="H16" s="10" t="s">
        <v>97</v>
      </c>
      <c r="I16" s="10" t="s">
        <v>84</v>
      </c>
      <c r="J16" s="6">
        <v>10</v>
      </c>
      <c r="K16" s="6" t="s">
        <v>59</v>
      </c>
    </row>
    <row r="17" s="1" customFormat="1" ht="30" customHeight="1" spans="1:11">
      <c r="A17" s="13"/>
      <c r="B17" s="15"/>
      <c r="C17" s="17" t="s">
        <v>85</v>
      </c>
      <c r="D17" s="16" t="s">
        <v>229</v>
      </c>
      <c r="E17" s="16"/>
      <c r="F17" s="16"/>
      <c r="G17" s="10" t="s">
        <v>632</v>
      </c>
      <c r="H17" s="10" t="s">
        <v>97</v>
      </c>
      <c r="I17" s="10" t="s">
        <v>84</v>
      </c>
      <c r="J17" s="6">
        <v>10</v>
      </c>
      <c r="K17" s="6" t="s">
        <v>59</v>
      </c>
    </row>
    <row r="18" s="1" customFormat="1" ht="30" customHeight="1" spans="1:11">
      <c r="A18" s="13"/>
      <c r="B18" s="15"/>
      <c r="C18" s="17" t="s">
        <v>89</v>
      </c>
      <c r="D18" s="16" t="s">
        <v>159</v>
      </c>
      <c r="E18" s="16"/>
      <c r="F18" s="16"/>
      <c r="G18" s="10" t="s">
        <v>633</v>
      </c>
      <c r="H18" s="10" t="s">
        <v>634</v>
      </c>
      <c r="I18" s="10" t="s">
        <v>79</v>
      </c>
      <c r="J18" s="6">
        <v>15</v>
      </c>
      <c r="K18" s="6" t="s">
        <v>59</v>
      </c>
    </row>
    <row r="19" s="1" customFormat="1" ht="36.5" customHeight="1" spans="1:11">
      <c r="A19" s="13"/>
      <c r="B19" s="15" t="s">
        <v>93</v>
      </c>
      <c r="C19" s="15" t="s">
        <v>94</v>
      </c>
      <c r="D19" s="16" t="s">
        <v>309</v>
      </c>
      <c r="E19" s="16"/>
      <c r="F19" s="16"/>
      <c r="G19" s="10" t="s">
        <v>635</v>
      </c>
      <c r="H19" s="10" t="s">
        <v>97</v>
      </c>
      <c r="I19" s="10" t="s">
        <v>255</v>
      </c>
      <c r="J19" s="6">
        <v>8</v>
      </c>
      <c r="K19" s="6" t="s">
        <v>59</v>
      </c>
    </row>
    <row r="20" s="1" customFormat="1" ht="30" customHeight="1" spans="1:11">
      <c r="A20" s="13"/>
      <c r="B20" s="15"/>
      <c r="C20" s="17" t="s">
        <v>99</v>
      </c>
      <c r="D20" s="16" t="s">
        <v>311</v>
      </c>
      <c r="E20" s="16"/>
      <c r="F20" s="16"/>
      <c r="G20" s="10" t="s">
        <v>595</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99.7799053089103</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298.05</v>
      </c>
      <c r="G8" s="11">
        <f t="shared" si="0"/>
        <v>298.05</v>
      </c>
      <c r="H8" s="11">
        <f t="shared" si="0"/>
        <v>298.05</v>
      </c>
      <c r="I8" s="6">
        <v>10</v>
      </c>
      <c r="J8" s="19">
        <f>H8/G8</f>
        <v>1</v>
      </c>
      <c r="K8" s="20">
        <f>IF(J8*I8&gt;10,10,J8*I8)</f>
        <v>10</v>
      </c>
    </row>
    <row r="9" s="1" customFormat="1" ht="33.5" customHeight="1" spans="1:11">
      <c r="A9" s="9"/>
      <c r="B9" s="9"/>
      <c r="C9" s="9"/>
      <c r="D9" s="6" t="s">
        <v>57</v>
      </c>
      <c r="E9" s="6"/>
      <c r="F9" s="11">
        <v>298.05</v>
      </c>
      <c r="G9" s="11">
        <v>298.05</v>
      </c>
      <c r="H9" s="11">
        <v>298.05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636</v>
      </c>
      <c r="C13" s="14"/>
      <c r="D13" s="14"/>
      <c r="E13" s="14"/>
      <c r="F13" s="14"/>
      <c r="G13" s="14"/>
      <c r="H13" s="14" t="s">
        <v>637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638</v>
      </c>
      <c r="E15" s="16"/>
      <c r="F15" s="16"/>
      <c r="G15" s="10" t="s">
        <v>639</v>
      </c>
      <c r="H15" s="10" t="s">
        <v>640</v>
      </c>
      <c r="I15" s="10" t="s">
        <v>79</v>
      </c>
      <c r="J15" s="6">
        <v>15</v>
      </c>
      <c r="K15" s="6" t="s">
        <v>59</v>
      </c>
    </row>
    <row r="16" s="1" customFormat="1" ht="30" customHeight="1" spans="1:11">
      <c r="A16" s="13"/>
      <c r="B16" s="15"/>
      <c r="C16" s="17" t="s">
        <v>80</v>
      </c>
      <c r="D16" s="16" t="s">
        <v>176</v>
      </c>
      <c r="E16" s="16"/>
      <c r="F16" s="16"/>
      <c r="G16" s="10" t="s">
        <v>641</v>
      </c>
      <c r="H16" s="10" t="s">
        <v>97</v>
      </c>
      <c r="I16" s="10" t="s">
        <v>84</v>
      </c>
      <c r="J16" s="6">
        <v>10</v>
      </c>
      <c r="K16" s="6" t="s">
        <v>59</v>
      </c>
    </row>
    <row r="17" s="1" customFormat="1" ht="30" customHeight="1" spans="1:11">
      <c r="A17" s="13"/>
      <c r="B17" s="15"/>
      <c r="C17" s="17" t="s">
        <v>85</v>
      </c>
      <c r="D17" s="16" t="s">
        <v>178</v>
      </c>
      <c r="E17" s="16"/>
      <c r="F17" s="16"/>
      <c r="G17" s="10" t="s">
        <v>642</v>
      </c>
      <c r="H17" s="10" t="s">
        <v>97</v>
      </c>
      <c r="I17" s="10" t="s">
        <v>84</v>
      </c>
      <c r="J17" s="6">
        <v>10</v>
      </c>
      <c r="K17" s="6" t="s">
        <v>59</v>
      </c>
    </row>
    <row r="18" s="1" customFormat="1" ht="30" customHeight="1" spans="1:11">
      <c r="A18" s="13"/>
      <c r="B18" s="15"/>
      <c r="C18" s="17" t="s">
        <v>89</v>
      </c>
      <c r="D18" s="16" t="s">
        <v>159</v>
      </c>
      <c r="E18" s="16"/>
      <c r="F18" s="16"/>
      <c r="G18" s="10" t="s">
        <v>643</v>
      </c>
      <c r="H18" s="10" t="s">
        <v>644</v>
      </c>
      <c r="I18" s="10" t="s">
        <v>79</v>
      </c>
      <c r="J18" s="6">
        <v>15</v>
      </c>
      <c r="K18" s="6" t="s">
        <v>59</v>
      </c>
    </row>
    <row r="19" s="1" customFormat="1" ht="36.5" customHeight="1" spans="1:11">
      <c r="A19" s="13"/>
      <c r="B19" s="15" t="s">
        <v>93</v>
      </c>
      <c r="C19" s="15" t="s">
        <v>94</v>
      </c>
      <c r="D19" s="16" t="s">
        <v>309</v>
      </c>
      <c r="E19" s="16"/>
      <c r="F19" s="16"/>
      <c r="G19" s="10" t="s">
        <v>594</v>
      </c>
      <c r="H19" s="10" t="s">
        <v>97</v>
      </c>
      <c r="I19" s="10" t="s">
        <v>255</v>
      </c>
      <c r="J19" s="6">
        <v>8</v>
      </c>
      <c r="K19" s="6" t="s">
        <v>59</v>
      </c>
    </row>
    <row r="20" s="1" customFormat="1" ht="30" customHeight="1" spans="1:11">
      <c r="A20" s="13"/>
      <c r="B20" s="15"/>
      <c r="C20" s="17" t="s">
        <v>99</v>
      </c>
      <c r="D20" s="16" t="s">
        <v>311</v>
      </c>
      <c r="E20" s="16"/>
      <c r="F20" s="16"/>
      <c r="G20" s="10" t="s">
        <v>595</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495</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v>
      </c>
      <c r="G8" s="11">
        <f t="shared" si="0"/>
        <v>9</v>
      </c>
      <c r="H8" s="11">
        <f t="shared" si="0"/>
        <v>8.9608</v>
      </c>
      <c r="I8" s="6">
        <v>10</v>
      </c>
      <c r="J8" s="19">
        <f>H8/G8</f>
        <v>0.995644444444445</v>
      </c>
      <c r="K8" s="20">
        <f>IF(J8*I8&gt;10,10,J8*I8)</f>
        <v>9.95644444444445</v>
      </c>
    </row>
    <row r="9" s="1" customFormat="1" ht="33.5" customHeight="1" spans="1:11">
      <c r="A9" s="9"/>
      <c r="B9" s="9"/>
      <c r="C9" s="9"/>
      <c r="D9" s="6" t="s">
        <v>57</v>
      </c>
      <c r="E9" s="6"/>
      <c r="F9" s="11">
        <v>9</v>
      </c>
      <c r="G9" s="11">
        <v>9</v>
      </c>
      <c r="H9" s="11">
        <v>8.9608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646</v>
      </c>
      <c r="C13" s="14"/>
      <c r="D13" s="14"/>
      <c r="E13" s="14"/>
      <c r="F13" s="14"/>
      <c r="G13" s="14"/>
      <c r="H13" s="14" t="s">
        <v>647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648</v>
      </c>
      <c r="E15" s="16"/>
      <c r="F15" s="16"/>
      <c r="G15" s="10" t="s">
        <v>649</v>
      </c>
      <c r="H15" s="10" t="s">
        <v>650</v>
      </c>
      <c r="I15" s="10" t="s">
        <v>211</v>
      </c>
      <c r="J15" s="6">
        <v>20</v>
      </c>
      <c r="K15" s="6" t="s">
        <v>59</v>
      </c>
    </row>
    <row r="16" s="1" customFormat="1" ht="30" customHeight="1" spans="1:11">
      <c r="A16" s="13"/>
      <c r="B16" s="15"/>
      <c r="C16" s="17" t="s">
        <v>80</v>
      </c>
      <c r="D16" s="16" t="s">
        <v>176</v>
      </c>
      <c r="E16" s="16"/>
      <c r="F16" s="16"/>
      <c r="G16" s="10" t="s">
        <v>651</v>
      </c>
      <c r="H16" s="10" t="s">
        <v>97</v>
      </c>
      <c r="I16" s="10" t="s">
        <v>84</v>
      </c>
      <c r="J16" s="6">
        <v>10</v>
      </c>
      <c r="K16" s="6" t="s">
        <v>59</v>
      </c>
    </row>
    <row r="17" s="1" customFormat="1" ht="30" customHeight="1" spans="1:11">
      <c r="A17" s="13"/>
      <c r="B17" s="15"/>
      <c r="C17" s="17" t="s">
        <v>85</v>
      </c>
      <c r="D17" s="16" t="s">
        <v>652</v>
      </c>
      <c r="E17" s="16"/>
      <c r="F17" s="16"/>
      <c r="G17" s="10" t="s">
        <v>653</v>
      </c>
      <c r="H17" s="10" t="s">
        <v>97</v>
      </c>
      <c r="I17" s="10" t="s">
        <v>84</v>
      </c>
      <c r="J17" s="6">
        <v>10</v>
      </c>
      <c r="K17" s="6" t="s">
        <v>59</v>
      </c>
    </row>
    <row r="18" s="1" customFormat="1" ht="30" customHeight="1" spans="1:11">
      <c r="A18" s="13"/>
      <c r="B18" s="15"/>
      <c r="C18" s="17" t="s">
        <v>89</v>
      </c>
      <c r="D18" s="16" t="s">
        <v>654</v>
      </c>
      <c r="E18" s="16"/>
      <c r="F18" s="16"/>
      <c r="G18" s="10" t="s">
        <v>655</v>
      </c>
      <c r="H18" s="10" t="s">
        <v>97</v>
      </c>
      <c r="I18" s="10" t="s">
        <v>84</v>
      </c>
      <c r="J18" s="6">
        <v>10</v>
      </c>
      <c r="K18" s="6" t="s">
        <v>59</v>
      </c>
    </row>
    <row r="19" s="1" customFormat="1" ht="36.5" customHeight="1" spans="1:11">
      <c r="A19" s="13"/>
      <c r="B19" s="15" t="s">
        <v>93</v>
      </c>
      <c r="C19" s="15" t="s">
        <v>94</v>
      </c>
      <c r="D19" s="16" t="s">
        <v>656</v>
      </c>
      <c r="E19" s="16"/>
      <c r="F19" s="16"/>
      <c r="G19" s="10" t="s">
        <v>657</v>
      </c>
      <c r="H19" s="10" t="s">
        <v>97</v>
      </c>
      <c r="I19" s="10" t="s">
        <v>84</v>
      </c>
      <c r="J19" s="6">
        <v>10</v>
      </c>
      <c r="K19" s="6" t="s">
        <v>59</v>
      </c>
    </row>
    <row r="20" s="1" customFormat="1" ht="30" customHeight="1" spans="1:11">
      <c r="A20" s="13"/>
      <c r="B20" s="15"/>
      <c r="C20" s="17" t="s">
        <v>99</v>
      </c>
      <c r="D20" s="16" t="s">
        <v>658</v>
      </c>
      <c r="E20" s="16"/>
      <c r="F20" s="16"/>
      <c r="G20" s="10" t="s">
        <v>659</v>
      </c>
      <c r="H20" s="10" t="s">
        <v>97</v>
      </c>
      <c r="I20" s="10" t="s">
        <v>84</v>
      </c>
      <c r="J20" s="6">
        <v>10</v>
      </c>
      <c r="K20" s="6" t="s">
        <v>59</v>
      </c>
    </row>
    <row r="21" s="1" customFormat="1" ht="30" customHeight="1" spans="1:11">
      <c r="A21" s="13"/>
      <c r="B21" s="15"/>
      <c r="C21" s="17" t="s">
        <v>102</v>
      </c>
      <c r="D21" s="16" t="s">
        <v>660</v>
      </c>
      <c r="E21" s="16"/>
      <c r="F21" s="16"/>
      <c r="G21" s="10" t="s">
        <v>661</v>
      </c>
      <c r="H21" s="10" t="s">
        <v>97</v>
      </c>
      <c r="I21" s="10" t="s">
        <v>219</v>
      </c>
      <c r="J21" s="6">
        <v>5</v>
      </c>
      <c r="K21" s="6" t="s">
        <v>59</v>
      </c>
    </row>
    <row r="22" s="1" customFormat="1" ht="30" customHeight="1" spans="1:11">
      <c r="A22" s="13"/>
      <c r="B22" s="15"/>
      <c r="C22" s="17" t="s">
        <v>105</v>
      </c>
      <c r="D22" s="16" t="s">
        <v>662</v>
      </c>
      <c r="E22" s="16"/>
      <c r="F22" s="16"/>
      <c r="G22" s="10" t="s">
        <v>663</v>
      </c>
      <c r="H22" s="10" t="s">
        <v>97</v>
      </c>
      <c r="I22" s="10" t="s">
        <v>219</v>
      </c>
      <c r="J22" s="6">
        <v>5</v>
      </c>
      <c r="K22" s="6" t="s">
        <v>59</v>
      </c>
    </row>
    <row r="23" s="1" customFormat="1" ht="36.5" customHeight="1" spans="1:11">
      <c r="A23" s="13"/>
      <c r="B23" s="15" t="s">
        <v>108</v>
      </c>
      <c r="C23" s="15" t="s">
        <v>108</v>
      </c>
      <c r="D23" s="16" t="s">
        <v>664</v>
      </c>
      <c r="E23" s="16"/>
      <c r="F23" s="16"/>
      <c r="G23" s="10" t="s">
        <v>665</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99.9564444444444</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36</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99</v>
      </c>
      <c r="G8" s="11">
        <f t="shared" si="0"/>
        <v>99</v>
      </c>
      <c r="H8" s="11">
        <f t="shared" si="0"/>
        <v>81.9421</v>
      </c>
      <c r="I8" s="6">
        <v>10</v>
      </c>
      <c r="J8" s="19">
        <f>H8/G8</f>
        <v>0.82769797979798</v>
      </c>
      <c r="K8" s="20">
        <f>IF(J8*I8&gt;10,10,J8*I8)</f>
        <v>8.2769797979798</v>
      </c>
    </row>
    <row r="9" s="1" customFormat="1" ht="33.5" customHeight="1" spans="1:11">
      <c r="A9" s="9"/>
      <c r="B9" s="9"/>
      <c r="C9" s="9"/>
      <c r="D9" s="6" t="s">
        <v>57</v>
      </c>
      <c r="E9" s="6"/>
      <c r="F9" s="11">
        <v>99</v>
      </c>
      <c r="G9" s="11">
        <v>99</v>
      </c>
      <c r="H9" s="11">
        <v>81.9421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666</v>
      </c>
      <c r="C13" s="14"/>
      <c r="D13" s="14"/>
      <c r="E13" s="14"/>
      <c r="F13" s="14"/>
      <c r="G13" s="14"/>
      <c r="H13" s="14" t="s">
        <v>667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668</v>
      </c>
      <c r="E15" s="16"/>
      <c r="F15" s="16"/>
      <c r="G15" s="10" t="s">
        <v>669</v>
      </c>
      <c r="H15" s="10" t="s">
        <v>97</v>
      </c>
      <c r="I15" s="10" t="s">
        <v>211</v>
      </c>
      <c r="J15" s="6">
        <v>20</v>
      </c>
      <c r="K15" s="6" t="s">
        <v>59</v>
      </c>
    </row>
    <row r="16" s="1" customFormat="1" ht="30" customHeight="1" spans="1:11">
      <c r="A16" s="13"/>
      <c r="B16" s="15"/>
      <c r="C16" s="17" t="s">
        <v>80</v>
      </c>
      <c r="D16" s="16" t="s">
        <v>670</v>
      </c>
      <c r="E16" s="16"/>
      <c r="F16" s="16"/>
      <c r="G16" s="10" t="s">
        <v>671</v>
      </c>
      <c r="H16" s="10" t="s">
        <v>97</v>
      </c>
      <c r="I16" s="10" t="s">
        <v>84</v>
      </c>
      <c r="J16" s="6">
        <v>10</v>
      </c>
      <c r="K16" s="6" t="s">
        <v>59</v>
      </c>
    </row>
    <row r="17" s="1" customFormat="1" ht="30" customHeight="1" spans="1:11">
      <c r="A17" s="13"/>
      <c r="B17" s="15"/>
      <c r="C17" s="17" t="s">
        <v>85</v>
      </c>
      <c r="D17" s="16" t="s">
        <v>672</v>
      </c>
      <c r="E17" s="16"/>
      <c r="F17" s="16"/>
      <c r="G17" s="10" t="s">
        <v>673</v>
      </c>
      <c r="H17" s="10" t="s">
        <v>97</v>
      </c>
      <c r="I17" s="10" t="s">
        <v>84</v>
      </c>
      <c r="J17" s="6">
        <v>10</v>
      </c>
      <c r="K17" s="6" t="s">
        <v>59</v>
      </c>
    </row>
    <row r="18" s="1" customFormat="1" ht="30" customHeight="1" spans="1:11">
      <c r="A18" s="13"/>
      <c r="B18" s="15"/>
      <c r="C18" s="17" t="s">
        <v>89</v>
      </c>
      <c r="D18" s="16" t="s">
        <v>674</v>
      </c>
      <c r="E18" s="16"/>
      <c r="F18" s="16"/>
      <c r="G18" s="10" t="s">
        <v>674</v>
      </c>
      <c r="H18" s="10" t="s">
        <v>97</v>
      </c>
      <c r="I18" s="10" t="s">
        <v>84</v>
      </c>
      <c r="J18" s="6">
        <v>10</v>
      </c>
      <c r="K18" s="6" t="s">
        <v>59</v>
      </c>
    </row>
    <row r="19" s="1" customFormat="1" ht="36.5" customHeight="1" spans="1:11">
      <c r="A19" s="13"/>
      <c r="B19" s="15" t="s">
        <v>93</v>
      </c>
      <c r="C19" s="15" t="s">
        <v>94</v>
      </c>
      <c r="D19" s="16" t="s">
        <v>675</v>
      </c>
      <c r="E19" s="16"/>
      <c r="F19" s="16"/>
      <c r="G19" s="10" t="s">
        <v>676</v>
      </c>
      <c r="H19" s="10" t="s">
        <v>97</v>
      </c>
      <c r="I19" s="10" t="s">
        <v>84</v>
      </c>
      <c r="J19" s="6">
        <v>10</v>
      </c>
      <c r="K19" s="6" t="s">
        <v>59</v>
      </c>
    </row>
    <row r="20" s="1" customFormat="1" ht="30" customHeight="1" spans="1:11">
      <c r="A20" s="13"/>
      <c r="B20" s="15"/>
      <c r="C20" s="17" t="s">
        <v>99</v>
      </c>
      <c r="D20" s="16" t="s">
        <v>677</v>
      </c>
      <c r="E20" s="16"/>
      <c r="F20" s="16"/>
      <c r="G20" s="10" t="s">
        <v>678</v>
      </c>
      <c r="H20" s="10" t="s">
        <v>97</v>
      </c>
      <c r="I20" s="10" t="s">
        <v>84</v>
      </c>
      <c r="J20" s="6">
        <v>10</v>
      </c>
      <c r="K20" s="6" t="s">
        <v>59</v>
      </c>
    </row>
    <row r="21" s="1" customFormat="1" ht="30" customHeight="1" spans="1:11">
      <c r="A21" s="13"/>
      <c r="B21" s="15"/>
      <c r="C21" s="17" t="s">
        <v>102</v>
      </c>
      <c r="D21" s="16" t="s">
        <v>679</v>
      </c>
      <c r="E21" s="16"/>
      <c r="F21" s="16"/>
      <c r="G21" s="10" t="s">
        <v>680</v>
      </c>
      <c r="H21" s="10" t="s">
        <v>97</v>
      </c>
      <c r="I21" s="10" t="s">
        <v>219</v>
      </c>
      <c r="J21" s="6">
        <v>5</v>
      </c>
      <c r="K21" s="6" t="s">
        <v>59</v>
      </c>
    </row>
    <row r="22" s="1" customFormat="1" ht="30" customHeight="1" spans="1:11">
      <c r="A22" s="13"/>
      <c r="B22" s="15"/>
      <c r="C22" s="17" t="s">
        <v>105</v>
      </c>
      <c r="D22" s="16" t="s">
        <v>681</v>
      </c>
      <c r="E22" s="16"/>
      <c r="F22" s="16"/>
      <c r="G22" s="10" t="s">
        <v>682</v>
      </c>
      <c r="H22" s="10" t="s">
        <v>97</v>
      </c>
      <c r="I22" s="10" t="s">
        <v>219</v>
      </c>
      <c r="J22" s="6">
        <v>5</v>
      </c>
      <c r="K22" s="6" t="s">
        <v>59</v>
      </c>
    </row>
    <row r="23" s="1" customFormat="1" ht="36.5" customHeight="1" spans="1:11">
      <c r="A23" s="13"/>
      <c r="B23" s="15" t="s">
        <v>108</v>
      </c>
      <c r="C23" s="15" t="s">
        <v>108</v>
      </c>
      <c r="D23" s="16" t="s">
        <v>221</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98.2769797979798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37</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192.2</v>
      </c>
      <c r="G8" s="11">
        <f t="shared" si="0"/>
        <v>192.2</v>
      </c>
      <c r="H8" s="11">
        <f t="shared" si="0"/>
        <v>145.3417</v>
      </c>
      <c r="I8" s="6">
        <v>10</v>
      </c>
      <c r="J8" s="19">
        <f>H8/G8</f>
        <v>0.756200312174818</v>
      </c>
      <c r="K8" s="20">
        <f>IF(J8*I8&gt;10,10,J8*I8)</f>
        <v>7.56200312174818</v>
      </c>
    </row>
    <row r="9" s="1" customFormat="1" ht="33.5" customHeight="1" spans="1:11">
      <c r="A9" s="9"/>
      <c r="B9" s="9"/>
      <c r="C9" s="9"/>
      <c r="D9" s="6" t="s">
        <v>57</v>
      </c>
      <c r="E9" s="6"/>
      <c r="F9" s="11">
        <v>192.2</v>
      </c>
      <c r="G9" s="11">
        <v>192.2</v>
      </c>
      <c r="H9" s="11">
        <v>145.3417</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646</v>
      </c>
      <c r="C13" s="14"/>
      <c r="D13" s="14"/>
      <c r="E13" s="14"/>
      <c r="F13" s="14"/>
      <c r="G13" s="14"/>
      <c r="H13" s="14" t="s">
        <v>683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684</v>
      </c>
      <c r="E15" s="16"/>
      <c r="F15" s="16"/>
      <c r="G15" s="10" t="s">
        <v>685</v>
      </c>
      <c r="H15" s="10" t="s">
        <v>97</v>
      </c>
      <c r="I15" s="10" t="s">
        <v>211</v>
      </c>
      <c r="J15" s="6">
        <v>20</v>
      </c>
      <c r="K15" s="6" t="s">
        <v>59</v>
      </c>
    </row>
    <row r="16" s="1" customFormat="1" ht="30" customHeight="1" spans="1:11">
      <c r="A16" s="13"/>
      <c r="B16" s="15"/>
      <c r="C16" s="17" t="s">
        <v>80</v>
      </c>
      <c r="D16" s="16" t="s">
        <v>686</v>
      </c>
      <c r="E16" s="16"/>
      <c r="F16" s="16"/>
      <c r="G16" s="10" t="s">
        <v>687</v>
      </c>
      <c r="H16" s="10" t="s">
        <v>97</v>
      </c>
      <c r="I16" s="10" t="s">
        <v>84</v>
      </c>
      <c r="J16" s="6">
        <v>10</v>
      </c>
      <c r="K16" s="6" t="s">
        <v>59</v>
      </c>
    </row>
    <row r="17" s="1" customFormat="1" ht="30" customHeight="1" spans="1:11">
      <c r="A17" s="13"/>
      <c r="B17" s="15"/>
      <c r="C17" s="17" t="s">
        <v>85</v>
      </c>
      <c r="D17" s="16" t="s">
        <v>688</v>
      </c>
      <c r="E17" s="16"/>
      <c r="F17" s="16"/>
      <c r="G17" s="10" t="s">
        <v>689</v>
      </c>
      <c r="H17" s="10" t="s">
        <v>97</v>
      </c>
      <c r="I17" s="10" t="s">
        <v>84</v>
      </c>
      <c r="J17" s="6">
        <v>10</v>
      </c>
      <c r="K17" s="6" t="s">
        <v>59</v>
      </c>
    </row>
    <row r="18" s="1" customFormat="1" ht="30" customHeight="1" spans="1:11">
      <c r="A18" s="13"/>
      <c r="B18" s="15"/>
      <c r="C18" s="17" t="s">
        <v>89</v>
      </c>
      <c r="D18" s="16" t="s">
        <v>690</v>
      </c>
      <c r="E18" s="16"/>
      <c r="F18" s="16"/>
      <c r="G18" s="10" t="s">
        <v>690</v>
      </c>
      <c r="H18" s="10" t="s">
        <v>97</v>
      </c>
      <c r="I18" s="10" t="s">
        <v>84</v>
      </c>
      <c r="J18" s="6">
        <v>10</v>
      </c>
      <c r="K18" s="6" t="s">
        <v>59</v>
      </c>
    </row>
    <row r="19" s="1" customFormat="1" ht="36.5" customHeight="1" spans="1:11">
      <c r="A19" s="13"/>
      <c r="B19" s="15" t="s">
        <v>93</v>
      </c>
      <c r="C19" s="15" t="s">
        <v>94</v>
      </c>
      <c r="D19" s="16" t="s">
        <v>691</v>
      </c>
      <c r="E19" s="16"/>
      <c r="F19" s="16"/>
      <c r="G19" s="10" t="s">
        <v>692</v>
      </c>
      <c r="H19" s="10" t="s">
        <v>97</v>
      </c>
      <c r="I19" s="10" t="s">
        <v>84</v>
      </c>
      <c r="J19" s="6">
        <v>10</v>
      </c>
      <c r="K19" s="6" t="s">
        <v>59</v>
      </c>
    </row>
    <row r="20" s="1" customFormat="1" ht="30" customHeight="1" spans="1:11">
      <c r="A20" s="13"/>
      <c r="B20" s="15"/>
      <c r="C20" s="17" t="s">
        <v>99</v>
      </c>
      <c r="D20" s="16" t="s">
        <v>677</v>
      </c>
      <c r="E20" s="16"/>
      <c r="F20" s="16"/>
      <c r="G20" s="10" t="s">
        <v>693</v>
      </c>
      <c r="H20" s="10" t="s">
        <v>97</v>
      </c>
      <c r="I20" s="10" t="s">
        <v>84</v>
      </c>
      <c r="J20" s="6">
        <v>10</v>
      </c>
      <c r="K20" s="6" t="s">
        <v>59</v>
      </c>
    </row>
    <row r="21" s="1" customFormat="1" ht="30" customHeight="1" spans="1:11">
      <c r="A21" s="13"/>
      <c r="B21" s="15"/>
      <c r="C21" s="17" t="s">
        <v>102</v>
      </c>
      <c r="D21" s="16" t="s">
        <v>694</v>
      </c>
      <c r="E21" s="16"/>
      <c r="F21" s="16"/>
      <c r="G21" s="10" t="s">
        <v>695</v>
      </c>
      <c r="H21" s="10" t="s">
        <v>97</v>
      </c>
      <c r="I21" s="10" t="s">
        <v>219</v>
      </c>
      <c r="J21" s="6">
        <v>5</v>
      </c>
      <c r="K21" s="6" t="s">
        <v>59</v>
      </c>
    </row>
    <row r="22" s="1" customFormat="1" ht="30" customHeight="1" spans="1:11">
      <c r="A22" s="13"/>
      <c r="B22" s="15"/>
      <c r="C22" s="17" t="s">
        <v>105</v>
      </c>
      <c r="D22" s="16" t="s">
        <v>696</v>
      </c>
      <c r="E22" s="16"/>
      <c r="F22" s="16"/>
      <c r="G22" s="10" t="s">
        <v>697</v>
      </c>
      <c r="H22" s="10" t="s">
        <v>97</v>
      </c>
      <c r="I22" s="10" t="s">
        <v>219</v>
      </c>
      <c r="J22" s="6">
        <v>5</v>
      </c>
      <c r="K22" s="6" t="s">
        <v>59</v>
      </c>
    </row>
    <row r="23" s="1" customFormat="1" ht="36.5" customHeight="1" spans="1:11">
      <c r="A23" s="13"/>
      <c r="B23" s="15" t="s">
        <v>108</v>
      </c>
      <c r="C23" s="15" t="s">
        <v>108</v>
      </c>
      <c r="D23" s="16" t="s">
        <v>221</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97.5620031217482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39</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14.7</v>
      </c>
      <c r="G8" s="11">
        <f t="shared" si="0"/>
        <v>14.7</v>
      </c>
      <c r="H8" s="11">
        <f t="shared" si="0"/>
        <v>12.792</v>
      </c>
      <c r="I8" s="6">
        <v>10</v>
      </c>
      <c r="J8" s="19">
        <f>H8/G8</f>
        <v>0.870204081632653</v>
      </c>
      <c r="K8" s="20">
        <f>IF(J8*I8&gt;10,10,J8*I8)</f>
        <v>8.70204081632653</v>
      </c>
    </row>
    <row r="9" s="1" customFormat="1" ht="33.5" customHeight="1" spans="1:11">
      <c r="A9" s="9"/>
      <c r="B9" s="9"/>
      <c r="C9" s="9"/>
      <c r="D9" s="6" t="s">
        <v>57</v>
      </c>
      <c r="E9" s="6"/>
      <c r="F9" s="11">
        <v>14.7</v>
      </c>
      <c r="G9" s="11">
        <v>14.7</v>
      </c>
      <c r="H9" s="11">
        <v>12.792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699</v>
      </c>
      <c r="C13" s="14"/>
      <c r="D13" s="14"/>
      <c r="E13" s="14"/>
      <c r="F13" s="14"/>
      <c r="G13" s="14"/>
      <c r="H13" s="14" t="s">
        <v>700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701</v>
      </c>
      <c r="E15" s="16"/>
      <c r="F15" s="16"/>
      <c r="G15" s="10" t="s">
        <v>702</v>
      </c>
      <c r="H15" s="10" t="s">
        <v>97</v>
      </c>
      <c r="I15" s="10" t="s">
        <v>211</v>
      </c>
      <c r="J15" s="6">
        <v>20</v>
      </c>
      <c r="K15" s="6" t="s">
        <v>59</v>
      </c>
    </row>
    <row r="16" s="1" customFormat="1" ht="30" customHeight="1" spans="1:11">
      <c r="A16" s="13"/>
      <c r="B16" s="15"/>
      <c r="C16" s="17" t="s">
        <v>80</v>
      </c>
      <c r="D16" s="16" t="s">
        <v>703</v>
      </c>
      <c r="E16" s="16"/>
      <c r="F16" s="16"/>
      <c r="G16" s="10" t="s">
        <v>704</v>
      </c>
      <c r="H16" s="10" t="s">
        <v>97</v>
      </c>
      <c r="I16" s="10" t="s">
        <v>84</v>
      </c>
      <c r="J16" s="6">
        <v>10</v>
      </c>
      <c r="K16" s="6" t="s">
        <v>59</v>
      </c>
    </row>
    <row r="17" s="1" customFormat="1" ht="30" customHeight="1" spans="1:11">
      <c r="A17" s="13"/>
      <c r="B17" s="15"/>
      <c r="C17" s="17" t="s">
        <v>85</v>
      </c>
      <c r="D17" s="16" t="s">
        <v>705</v>
      </c>
      <c r="E17" s="16"/>
      <c r="F17" s="16"/>
      <c r="G17" s="10" t="s">
        <v>706</v>
      </c>
      <c r="H17" s="10" t="s">
        <v>97</v>
      </c>
      <c r="I17" s="10" t="s">
        <v>84</v>
      </c>
      <c r="J17" s="6">
        <v>10</v>
      </c>
      <c r="K17" s="6" t="s">
        <v>59</v>
      </c>
    </row>
    <row r="18" s="1" customFormat="1" ht="30" customHeight="1" spans="1:11">
      <c r="A18" s="13"/>
      <c r="B18" s="15"/>
      <c r="C18" s="17" t="s">
        <v>89</v>
      </c>
      <c r="D18" s="16" t="s">
        <v>707</v>
      </c>
      <c r="E18" s="16"/>
      <c r="F18" s="16"/>
      <c r="G18" s="10" t="s">
        <v>708</v>
      </c>
      <c r="H18" s="10" t="s">
        <v>97</v>
      </c>
      <c r="I18" s="10" t="s">
        <v>84</v>
      </c>
      <c r="J18" s="6">
        <v>10</v>
      </c>
      <c r="K18" s="6" t="s">
        <v>59</v>
      </c>
    </row>
    <row r="19" s="1" customFormat="1" ht="36.5" customHeight="1" spans="1:11">
      <c r="A19" s="13"/>
      <c r="B19" s="15" t="s">
        <v>93</v>
      </c>
      <c r="C19" s="15" t="s">
        <v>94</v>
      </c>
      <c r="D19" s="16" t="s">
        <v>709</v>
      </c>
      <c r="E19" s="16"/>
      <c r="F19" s="16"/>
      <c r="G19" s="10" t="s">
        <v>710</v>
      </c>
      <c r="H19" s="10" t="s">
        <v>97</v>
      </c>
      <c r="I19" s="10" t="s">
        <v>84</v>
      </c>
      <c r="J19" s="6">
        <v>10</v>
      </c>
      <c r="K19" s="6" t="s">
        <v>59</v>
      </c>
    </row>
    <row r="20" s="1" customFormat="1" ht="30" customHeight="1" spans="1:11">
      <c r="A20" s="13"/>
      <c r="B20" s="15"/>
      <c r="C20" s="17" t="s">
        <v>99</v>
      </c>
      <c r="D20" s="16" t="s">
        <v>711</v>
      </c>
      <c r="E20" s="16"/>
      <c r="F20" s="16"/>
      <c r="G20" s="10" t="s">
        <v>712</v>
      </c>
      <c r="H20" s="10" t="s">
        <v>97</v>
      </c>
      <c r="I20" s="10" t="s">
        <v>219</v>
      </c>
      <c r="J20" s="6">
        <v>5</v>
      </c>
      <c r="K20" s="6" t="s">
        <v>59</v>
      </c>
    </row>
    <row r="21" s="1" customFormat="1" ht="30" customHeight="1" spans="1:11">
      <c r="A21" s="13"/>
      <c r="B21" s="15"/>
      <c r="C21" s="17" t="s">
        <v>102</v>
      </c>
      <c r="D21" s="16" t="s">
        <v>713</v>
      </c>
      <c r="E21" s="16"/>
      <c r="F21" s="16"/>
      <c r="G21" s="10" t="s">
        <v>714</v>
      </c>
      <c r="H21" s="10" t="s">
        <v>97</v>
      </c>
      <c r="I21" s="10" t="s">
        <v>219</v>
      </c>
      <c r="J21" s="6">
        <v>5</v>
      </c>
      <c r="K21" s="6" t="s">
        <v>59</v>
      </c>
    </row>
    <row r="22" s="1" customFormat="1" ht="30" customHeight="1" spans="1:11">
      <c r="A22" s="13"/>
      <c r="B22" s="15"/>
      <c r="C22" s="17" t="s">
        <v>105</v>
      </c>
      <c r="D22" s="16" t="s">
        <v>715</v>
      </c>
      <c r="E22" s="16"/>
      <c r="F22" s="16"/>
      <c r="G22" s="10" t="s">
        <v>716</v>
      </c>
      <c r="H22" s="10" t="s">
        <v>97</v>
      </c>
      <c r="I22" s="10" t="s">
        <v>84</v>
      </c>
      <c r="J22" s="6">
        <v>10</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98.7020408163265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1" sqref="N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7</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14.43</v>
      </c>
      <c r="G8" s="11">
        <f t="shared" si="0"/>
        <v>14.43</v>
      </c>
      <c r="H8" s="11">
        <f t="shared" si="0"/>
        <v>14.43</v>
      </c>
      <c r="I8" s="6">
        <v>10</v>
      </c>
      <c r="J8" s="19">
        <f>H8/G8</f>
        <v>1</v>
      </c>
      <c r="K8" s="20">
        <f>IF(J8*I8&gt;10,10,J8*I8)</f>
        <v>10</v>
      </c>
    </row>
    <row r="9" s="1" customFormat="1" ht="33.5" customHeight="1" spans="1:11">
      <c r="A9" s="9"/>
      <c r="B9" s="9"/>
      <c r="C9" s="9"/>
      <c r="D9" s="6" t="s">
        <v>57</v>
      </c>
      <c r="E9" s="6"/>
      <c r="F9" s="11">
        <v>14.43</v>
      </c>
      <c r="G9" s="11">
        <v>14.43</v>
      </c>
      <c r="H9" s="11">
        <v>14.43</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128</v>
      </c>
      <c r="C13" s="14"/>
      <c r="D13" s="14"/>
      <c r="E13" s="14"/>
      <c r="F13" s="14"/>
      <c r="G13" s="14"/>
      <c r="H13" s="14" t="s">
        <v>129</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130</v>
      </c>
      <c r="E15" s="16"/>
      <c r="F15" s="16"/>
      <c r="G15" s="10" t="s">
        <v>131</v>
      </c>
      <c r="H15" s="10" t="s">
        <v>132</v>
      </c>
      <c r="I15" s="10" t="s">
        <v>79</v>
      </c>
      <c r="J15" s="6">
        <v>15</v>
      </c>
      <c r="K15" s="6" t="s">
        <v>59</v>
      </c>
    </row>
    <row r="16" s="1" customFormat="1" ht="30" customHeight="1" spans="1:11">
      <c r="A16" s="13"/>
      <c r="B16" s="15"/>
      <c r="C16" s="17" t="s">
        <v>80</v>
      </c>
      <c r="D16" s="16" t="s">
        <v>133</v>
      </c>
      <c r="E16" s="16"/>
      <c r="F16" s="16"/>
      <c r="G16" s="10" t="s">
        <v>110</v>
      </c>
      <c r="H16" s="10" t="s">
        <v>83</v>
      </c>
      <c r="I16" s="10" t="s">
        <v>79</v>
      </c>
      <c r="J16" s="6">
        <v>15</v>
      </c>
      <c r="K16" s="6" t="s">
        <v>59</v>
      </c>
    </row>
    <row r="17" s="1" customFormat="1" ht="30" customHeight="1" spans="1:11">
      <c r="A17" s="13"/>
      <c r="B17" s="15"/>
      <c r="C17" s="17" t="s">
        <v>85</v>
      </c>
      <c r="D17" s="16" t="s">
        <v>134</v>
      </c>
      <c r="E17" s="16"/>
      <c r="F17" s="16"/>
      <c r="G17" s="10" t="s">
        <v>135</v>
      </c>
      <c r="H17" s="10" t="s">
        <v>136</v>
      </c>
      <c r="I17" s="10" t="s">
        <v>84</v>
      </c>
      <c r="J17" s="6">
        <v>10</v>
      </c>
      <c r="K17" s="6" t="s">
        <v>59</v>
      </c>
    </row>
    <row r="18" s="1" customFormat="1" ht="30" customHeight="1" spans="1:11">
      <c r="A18" s="13"/>
      <c r="B18" s="15"/>
      <c r="C18" s="17" t="s">
        <v>89</v>
      </c>
      <c r="D18" s="16" t="s">
        <v>137</v>
      </c>
      <c r="E18" s="16"/>
      <c r="F18" s="16"/>
      <c r="G18" s="10" t="s">
        <v>138</v>
      </c>
      <c r="H18" s="10" t="s">
        <v>139</v>
      </c>
      <c r="I18" s="10" t="s">
        <v>84</v>
      </c>
      <c r="J18" s="6">
        <v>10</v>
      </c>
      <c r="K18" s="6" t="s">
        <v>59</v>
      </c>
    </row>
    <row r="19" s="1" customFormat="1" ht="36.5" customHeight="1" spans="1:11">
      <c r="A19" s="13"/>
      <c r="B19" s="15" t="s">
        <v>93</v>
      </c>
      <c r="C19" s="15" t="s">
        <v>94</v>
      </c>
      <c r="D19" s="16" t="s">
        <v>140</v>
      </c>
      <c r="E19" s="16"/>
      <c r="F19" s="16"/>
      <c r="G19" s="10" t="s">
        <v>141</v>
      </c>
      <c r="H19" s="10" t="s">
        <v>97</v>
      </c>
      <c r="I19" s="10" t="s">
        <v>98</v>
      </c>
      <c r="J19" s="6">
        <v>7.5</v>
      </c>
      <c r="K19" s="6" t="s">
        <v>59</v>
      </c>
    </row>
    <row r="20" s="1" customFormat="1" ht="30" customHeight="1" spans="1:11">
      <c r="A20" s="13"/>
      <c r="B20" s="15"/>
      <c r="C20" s="17" t="s">
        <v>99</v>
      </c>
      <c r="D20" s="16" t="s">
        <v>142</v>
      </c>
      <c r="E20" s="16"/>
      <c r="F20" s="16"/>
      <c r="G20" s="10" t="s">
        <v>143</v>
      </c>
      <c r="H20" s="10" t="s">
        <v>97</v>
      </c>
      <c r="I20" s="10" t="s">
        <v>98</v>
      </c>
      <c r="J20" s="6">
        <v>7.5</v>
      </c>
      <c r="K20" s="6" t="s">
        <v>59</v>
      </c>
    </row>
    <row r="21" s="1" customFormat="1" ht="30" customHeight="1" spans="1:11">
      <c r="A21" s="13"/>
      <c r="B21" s="15"/>
      <c r="C21" s="17" t="s">
        <v>102</v>
      </c>
      <c r="D21" s="16" t="s">
        <v>103</v>
      </c>
      <c r="E21" s="16"/>
      <c r="F21" s="16"/>
      <c r="G21" s="10" t="s">
        <v>144</v>
      </c>
      <c r="H21" s="10" t="s">
        <v>97</v>
      </c>
      <c r="I21" s="10" t="s">
        <v>98</v>
      </c>
      <c r="J21" s="6">
        <v>7.5</v>
      </c>
      <c r="K21" s="6" t="s">
        <v>59</v>
      </c>
    </row>
    <row r="22" s="1" customFormat="1" ht="30" customHeight="1" spans="1:11">
      <c r="A22" s="13"/>
      <c r="B22" s="15"/>
      <c r="C22" s="17" t="s">
        <v>105</v>
      </c>
      <c r="D22" s="16" t="s">
        <v>145</v>
      </c>
      <c r="E22" s="16"/>
      <c r="F22" s="16"/>
      <c r="G22" s="10" t="s">
        <v>146</v>
      </c>
      <c r="H22" s="10" t="s">
        <v>147</v>
      </c>
      <c r="I22" s="10" t="s">
        <v>98</v>
      </c>
      <c r="J22" s="6">
        <v>7.5</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18" sqref="O1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40</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66.5</v>
      </c>
      <c r="G8" s="11">
        <f t="shared" si="0"/>
        <v>66.5</v>
      </c>
      <c r="H8" s="11">
        <f t="shared" si="0"/>
        <v>62.79</v>
      </c>
      <c r="I8" s="6">
        <v>10</v>
      </c>
      <c r="J8" s="19">
        <f>H8/G8</f>
        <v>0.944210526315789</v>
      </c>
      <c r="K8" s="20">
        <f>IF(J8*I8&gt;10,10,J8*I8)</f>
        <v>9.4421052631579</v>
      </c>
    </row>
    <row r="9" s="1" customFormat="1" ht="33.5" customHeight="1" spans="1:11">
      <c r="A9" s="9"/>
      <c r="B9" s="9"/>
      <c r="C9" s="9"/>
      <c r="D9" s="6" t="s">
        <v>57</v>
      </c>
      <c r="E9" s="6"/>
      <c r="F9" s="11">
        <v>66.5</v>
      </c>
      <c r="G9" s="11">
        <v>66.5</v>
      </c>
      <c r="H9" s="11">
        <v>62.79</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717</v>
      </c>
      <c r="C13" s="14"/>
      <c r="D13" s="14"/>
      <c r="E13" s="14"/>
      <c r="F13" s="14"/>
      <c r="G13" s="14"/>
      <c r="H13" s="14" t="s">
        <v>718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719</v>
      </c>
      <c r="E15" s="16"/>
      <c r="F15" s="16"/>
      <c r="G15" s="10" t="s">
        <v>720</v>
      </c>
      <c r="H15" s="10" t="s">
        <v>97</v>
      </c>
      <c r="I15" s="10" t="s">
        <v>211</v>
      </c>
      <c r="J15" s="6">
        <v>20</v>
      </c>
      <c r="K15" s="6" t="s">
        <v>59</v>
      </c>
    </row>
    <row r="16" s="1" customFormat="1" ht="30" customHeight="1" spans="1:11">
      <c r="A16" s="13"/>
      <c r="B16" s="15"/>
      <c r="C16" s="17" t="s">
        <v>80</v>
      </c>
      <c r="D16" s="16" t="s">
        <v>721</v>
      </c>
      <c r="E16" s="16"/>
      <c r="F16" s="16"/>
      <c r="G16" s="10" t="s">
        <v>722</v>
      </c>
      <c r="H16" s="10" t="s">
        <v>97</v>
      </c>
      <c r="I16" s="10" t="s">
        <v>84</v>
      </c>
      <c r="J16" s="6">
        <v>10</v>
      </c>
      <c r="K16" s="6" t="s">
        <v>59</v>
      </c>
    </row>
    <row r="17" s="1" customFormat="1" ht="30" customHeight="1" spans="1:11">
      <c r="A17" s="13"/>
      <c r="B17" s="15"/>
      <c r="C17" s="17" t="s">
        <v>85</v>
      </c>
      <c r="D17" s="16" t="s">
        <v>723</v>
      </c>
      <c r="E17" s="16"/>
      <c r="F17" s="16"/>
      <c r="G17" s="10" t="s">
        <v>724</v>
      </c>
      <c r="H17" s="10" t="s">
        <v>97</v>
      </c>
      <c r="I17" s="10" t="s">
        <v>84</v>
      </c>
      <c r="J17" s="6">
        <v>10</v>
      </c>
      <c r="K17" s="6" t="s">
        <v>59</v>
      </c>
    </row>
    <row r="18" s="1" customFormat="1" ht="30" customHeight="1" spans="1:11">
      <c r="A18" s="13"/>
      <c r="B18" s="15"/>
      <c r="C18" s="17" t="s">
        <v>89</v>
      </c>
      <c r="D18" s="16" t="s">
        <v>707</v>
      </c>
      <c r="E18" s="16"/>
      <c r="F18" s="16"/>
      <c r="G18" s="10" t="s">
        <v>708</v>
      </c>
      <c r="H18" s="10" t="s">
        <v>97</v>
      </c>
      <c r="I18" s="10" t="s">
        <v>84</v>
      </c>
      <c r="J18" s="6">
        <v>10</v>
      </c>
      <c r="K18" s="6" t="s">
        <v>59</v>
      </c>
    </row>
    <row r="19" s="1" customFormat="1" ht="36.5" customHeight="1" spans="1:11">
      <c r="A19" s="13"/>
      <c r="B19" s="15" t="s">
        <v>93</v>
      </c>
      <c r="C19" s="15" t="s">
        <v>94</v>
      </c>
      <c r="D19" s="16" t="s">
        <v>725</v>
      </c>
      <c r="E19" s="16"/>
      <c r="F19" s="16"/>
      <c r="G19" s="10" t="s">
        <v>726</v>
      </c>
      <c r="H19" s="10" t="s">
        <v>97</v>
      </c>
      <c r="I19" s="10" t="s">
        <v>84</v>
      </c>
      <c r="J19" s="6">
        <v>10</v>
      </c>
      <c r="K19" s="6" t="s">
        <v>59</v>
      </c>
    </row>
    <row r="20" s="1" customFormat="1" ht="30" customHeight="1" spans="1:11">
      <c r="A20" s="13"/>
      <c r="B20" s="15"/>
      <c r="C20" s="17" t="s">
        <v>99</v>
      </c>
      <c r="D20" s="16" t="s">
        <v>727</v>
      </c>
      <c r="E20" s="16"/>
      <c r="F20" s="16"/>
      <c r="G20" s="10" t="s">
        <v>728</v>
      </c>
      <c r="H20" s="10" t="s">
        <v>97</v>
      </c>
      <c r="I20" s="10" t="s">
        <v>84</v>
      </c>
      <c r="J20" s="6">
        <v>10</v>
      </c>
      <c r="K20" s="6" t="s">
        <v>59</v>
      </c>
    </row>
    <row r="21" s="1" customFormat="1" ht="30" customHeight="1" spans="1:11">
      <c r="A21" s="13"/>
      <c r="B21" s="15"/>
      <c r="C21" s="17" t="s">
        <v>102</v>
      </c>
      <c r="D21" s="16" t="s">
        <v>729</v>
      </c>
      <c r="E21" s="16"/>
      <c r="F21" s="16"/>
      <c r="G21" s="10" t="s">
        <v>730</v>
      </c>
      <c r="H21" s="10" t="s">
        <v>97</v>
      </c>
      <c r="I21" s="10" t="s">
        <v>219</v>
      </c>
      <c r="J21" s="6">
        <v>5</v>
      </c>
      <c r="K21" s="6" t="s">
        <v>59</v>
      </c>
    </row>
    <row r="22" s="1" customFormat="1" ht="30" customHeight="1" spans="1:11">
      <c r="A22" s="13"/>
      <c r="B22" s="15"/>
      <c r="C22" s="17" t="s">
        <v>105</v>
      </c>
      <c r="D22" s="16" t="s">
        <v>355</v>
      </c>
      <c r="E22" s="16"/>
      <c r="F22" s="16"/>
      <c r="G22" s="10" t="s">
        <v>731</v>
      </c>
      <c r="H22" s="10" t="s">
        <v>97</v>
      </c>
      <c r="I22" s="10" t="s">
        <v>219</v>
      </c>
      <c r="J22" s="6">
        <v>5</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99.4421052631579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N11" sqref="N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41</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13.4</v>
      </c>
      <c r="G8" s="11">
        <f t="shared" si="0"/>
        <v>13.4</v>
      </c>
      <c r="H8" s="11">
        <f t="shared" si="0"/>
        <v>11.5476</v>
      </c>
      <c r="I8" s="6">
        <v>10</v>
      </c>
      <c r="J8" s="19">
        <f>H8/G8</f>
        <v>0.861761194029851</v>
      </c>
      <c r="K8" s="20">
        <f>IF(J8*I8&gt;10,10,J8*I8)</f>
        <v>8.61761194029851</v>
      </c>
    </row>
    <row r="9" s="1" customFormat="1" ht="33.5" customHeight="1" spans="1:11">
      <c r="A9" s="9"/>
      <c r="B9" s="9"/>
      <c r="C9" s="9"/>
      <c r="D9" s="6" t="s">
        <v>57</v>
      </c>
      <c r="E9" s="6"/>
      <c r="F9" s="11">
        <v>13.4</v>
      </c>
      <c r="G9" s="11">
        <v>13.4</v>
      </c>
      <c r="H9" s="11">
        <v>11.5476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732</v>
      </c>
      <c r="C13" s="14"/>
      <c r="D13" s="14"/>
      <c r="E13" s="14"/>
      <c r="F13" s="14"/>
      <c r="G13" s="14"/>
      <c r="H13" s="14" t="s">
        <v>733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734</v>
      </c>
      <c r="E15" s="16"/>
      <c r="F15" s="16"/>
      <c r="G15" s="10" t="s">
        <v>735</v>
      </c>
      <c r="H15" s="10" t="s">
        <v>382</v>
      </c>
      <c r="I15" s="10" t="s">
        <v>211</v>
      </c>
      <c r="J15" s="6">
        <v>20</v>
      </c>
      <c r="K15" s="6" t="s">
        <v>59</v>
      </c>
    </row>
    <row r="16" s="1" customFormat="1" ht="30" customHeight="1" spans="1:11">
      <c r="A16" s="13"/>
      <c r="B16" s="15"/>
      <c r="C16" s="17" t="s">
        <v>80</v>
      </c>
      <c r="D16" s="16" t="s">
        <v>736</v>
      </c>
      <c r="E16" s="16"/>
      <c r="F16" s="16"/>
      <c r="G16" s="10" t="s">
        <v>737</v>
      </c>
      <c r="H16" s="10" t="s">
        <v>97</v>
      </c>
      <c r="I16" s="10" t="s">
        <v>84</v>
      </c>
      <c r="J16" s="6">
        <v>10</v>
      </c>
      <c r="K16" s="6" t="s">
        <v>59</v>
      </c>
    </row>
    <row r="17" s="1" customFormat="1" ht="30" customHeight="1" spans="1:11">
      <c r="A17" s="13"/>
      <c r="B17" s="15"/>
      <c r="C17" s="17" t="s">
        <v>85</v>
      </c>
      <c r="D17" s="16" t="s">
        <v>738</v>
      </c>
      <c r="E17" s="16"/>
      <c r="F17" s="16"/>
      <c r="G17" s="10" t="s">
        <v>739</v>
      </c>
      <c r="H17" s="10" t="s">
        <v>97</v>
      </c>
      <c r="I17" s="10" t="s">
        <v>84</v>
      </c>
      <c r="J17" s="6">
        <v>10</v>
      </c>
      <c r="K17" s="6" t="s">
        <v>59</v>
      </c>
    </row>
    <row r="18" s="1" customFormat="1" ht="30" customHeight="1" spans="1:11">
      <c r="A18" s="13"/>
      <c r="B18" s="15"/>
      <c r="C18" s="17" t="s">
        <v>89</v>
      </c>
      <c r="D18" s="16" t="s">
        <v>707</v>
      </c>
      <c r="E18" s="16"/>
      <c r="F18" s="16"/>
      <c r="G18" s="10" t="s">
        <v>740</v>
      </c>
      <c r="H18" s="10" t="s">
        <v>741</v>
      </c>
      <c r="I18" s="10" t="s">
        <v>84</v>
      </c>
      <c r="J18" s="6">
        <v>10</v>
      </c>
      <c r="K18" s="6" t="s">
        <v>59</v>
      </c>
    </row>
    <row r="19" s="1" customFormat="1" ht="36.5" customHeight="1" spans="1:11">
      <c r="A19" s="13"/>
      <c r="B19" s="15" t="s">
        <v>93</v>
      </c>
      <c r="C19" s="15" t="s">
        <v>94</v>
      </c>
      <c r="D19" s="16" t="s">
        <v>742</v>
      </c>
      <c r="E19" s="16"/>
      <c r="F19" s="16"/>
      <c r="G19" s="10" t="s">
        <v>743</v>
      </c>
      <c r="H19" s="10" t="s">
        <v>97</v>
      </c>
      <c r="I19" s="10" t="s">
        <v>84</v>
      </c>
      <c r="J19" s="6">
        <v>10</v>
      </c>
      <c r="K19" s="6" t="s">
        <v>59</v>
      </c>
    </row>
    <row r="20" s="1" customFormat="1" ht="30" customHeight="1" spans="1:11">
      <c r="A20" s="13"/>
      <c r="B20" s="15"/>
      <c r="C20" s="17" t="s">
        <v>99</v>
      </c>
      <c r="D20" s="16" t="s">
        <v>744</v>
      </c>
      <c r="E20" s="16"/>
      <c r="F20" s="16"/>
      <c r="G20" s="10" t="s">
        <v>745</v>
      </c>
      <c r="H20" s="10" t="s">
        <v>97</v>
      </c>
      <c r="I20" s="10" t="s">
        <v>84</v>
      </c>
      <c r="J20" s="6">
        <v>10</v>
      </c>
      <c r="K20" s="6" t="s">
        <v>59</v>
      </c>
    </row>
    <row r="21" s="1" customFormat="1" ht="30" customHeight="1" spans="1:11">
      <c r="A21" s="13"/>
      <c r="B21" s="15"/>
      <c r="C21" s="17" t="s">
        <v>102</v>
      </c>
      <c r="D21" s="16" t="s">
        <v>746</v>
      </c>
      <c r="E21" s="16"/>
      <c r="F21" s="16"/>
      <c r="G21" s="10" t="s">
        <v>745</v>
      </c>
      <c r="H21" s="10" t="s">
        <v>97</v>
      </c>
      <c r="I21" s="10" t="s">
        <v>219</v>
      </c>
      <c r="J21" s="6">
        <v>5</v>
      </c>
      <c r="K21" s="6" t="s">
        <v>59</v>
      </c>
    </row>
    <row r="22" s="1" customFormat="1" ht="30" customHeight="1" spans="1:11">
      <c r="A22" s="13"/>
      <c r="B22" s="15"/>
      <c r="C22" s="17" t="s">
        <v>105</v>
      </c>
      <c r="D22" s="16" t="s">
        <v>747</v>
      </c>
      <c r="E22" s="16"/>
      <c r="F22" s="16"/>
      <c r="G22" s="10" t="s">
        <v>748</v>
      </c>
      <c r="H22" s="10" t="s">
        <v>97</v>
      </c>
      <c r="I22" s="10" t="s">
        <v>219</v>
      </c>
      <c r="J22" s="6">
        <v>5</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98.6176119402985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8</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22</v>
      </c>
      <c r="G8" s="11">
        <f t="shared" si="0"/>
        <v>22</v>
      </c>
      <c r="H8" s="11">
        <f t="shared" si="0"/>
        <v>17.5</v>
      </c>
      <c r="I8" s="6">
        <v>10</v>
      </c>
      <c r="J8" s="19">
        <f>H8/G8</f>
        <v>0.795454545454545</v>
      </c>
      <c r="K8" s="20">
        <f>IF(J8*I8&gt;10,10,J8*I8)</f>
        <v>7.95454545454545</v>
      </c>
    </row>
    <row r="9" s="1" customFormat="1" ht="33.5" customHeight="1" spans="1:11">
      <c r="A9" s="9"/>
      <c r="B9" s="9"/>
      <c r="C9" s="9"/>
      <c r="D9" s="6" t="s">
        <v>57</v>
      </c>
      <c r="E9" s="6"/>
      <c r="F9" s="11">
        <v>22</v>
      </c>
      <c r="G9" s="11">
        <v>22</v>
      </c>
      <c r="H9" s="11">
        <v>17.5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149</v>
      </c>
      <c r="C13" s="14"/>
      <c r="D13" s="14"/>
      <c r="E13" s="14"/>
      <c r="F13" s="14"/>
      <c r="G13" s="14"/>
      <c r="H13" s="14" t="s">
        <v>150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151</v>
      </c>
      <c r="E15" s="16"/>
      <c r="F15" s="16"/>
      <c r="G15" s="10" t="s">
        <v>152</v>
      </c>
      <c r="H15" s="10" t="s">
        <v>153</v>
      </c>
      <c r="I15" s="10" t="s">
        <v>79</v>
      </c>
      <c r="J15" s="6">
        <v>15</v>
      </c>
      <c r="K15" s="6" t="s">
        <v>59</v>
      </c>
    </row>
    <row r="16" s="1" customFormat="1" ht="30" customHeight="1" spans="1:11">
      <c r="A16" s="13"/>
      <c r="B16" s="15"/>
      <c r="C16" s="17" t="s">
        <v>80</v>
      </c>
      <c r="D16" s="16" t="s">
        <v>154</v>
      </c>
      <c r="E16" s="16"/>
      <c r="F16" s="16"/>
      <c r="G16" s="10" t="s">
        <v>155</v>
      </c>
      <c r="H16" s="10" t="s">
        <v>97</v>
      </c>
      <c r="I16" s="10" t="s">
        <v>79</v>
      </c>
      <c r="J16" s="6">
        <v>15</v>
      </c>
      <c r="K16" s="6" t="s">
        <v>59</v>
      </c>
    </row>
    <row r="17" s="1" customFormat="1" ht="30" customHeight="1" spans="1:11">
      <c r="A17" s="13"/>
      <c r="B17" s="15"/>
      <c r="C17" s="17" t="s">
        <v>85</v>
      </c>
      <c r="D17" s="16" t="s">
        <v>156</v>
      </c>
      <c r="E17" s="16"/>
      <c r="F17" s="16"/>
      <c r="G17" s="10" t="s">
        <v>157</v>
      </c>
      <c r="H17" s="10" t="s">
        <v>158</v>
      </c>
      <c r="I17" s="10" t="s">
        <v>84</v>
      </c>
      <c r="J17" s="6">
        <v>10</v>
      </c>
      <c r="K17" s="6" t="s">
        <v>59</v>
      </c>
    </row>
    <row r="18" s="1" customFormat="1" ht="30" customHeight="1" spans="1:11">
      <c r="A18" s="13"/>
      <c r="B18" s="15"/>
      <c r="C18" s="17" t="s">
        <v>89</v>
      </c>
      <c r="D18" s="16" t="s">
        <v>159</v>
      </c>
      <c r="E18" s="16"/>
      <c r="F18" s="16"/>
      <c r="G18" s="10" t="s">
        <v>160</v>
      </c>
      <c r="H18" s="10" t="s">
        <v>161</v>
      </c>
      <c r="I18" s="10" t="s">
        <v>84</v>
      </c>
      <c r="J18" s="6">
        <v>10</v>
      </c>
      <c r="K18" s="6" t="s">
        <v>59</v>
      </c>
    </row>
    <row r="19" s="1" customFormat="1" ht="36.5" customHeight="1" spans="1:11">
      <c r="A19" s="13"/>
      <c r="B19" s="15" t="s">
        <v>93</v>
      </c>
      <c r="C19" s="15" t="s">
        <v>94</v>
      </c>
      <c r="D19" s="16" t="s">
        <v>162</v>
      </c>
      <c r="E19" s="16"/>
      <c r="F19" s="16"/>
      <c r="G19" s="10" t="s">
        <v>163</v>
      </c>
      <c r="H19" s="10" t="s">
        <v>97</v>
      </c>
      <c r="I19" s="10" t="s">
        <v>98</v>
      </c>
      <c r="J19" s="6">
        <v>7.5</v>
      </c>
      <c r="K19" s="6" t="s">
        <v>59</v>
      </c>
    </row>
    <row r="20" s="1" customFormat="1" ht="30" customHeight="1" spans="1:11">
      <c r="A20" s="13"/>
      <c r="B20" s="15"/>
      <c r="C20" s="17" t="s">
        <v>99</v>
      </c>
      <c r="D20" s="16" t="s">
        <v>164</v>
      </c>
      <c r="E20" s="16"/>
      <c r="F20" s="16"/>
      <c r="G20" s="10" t="s">
        <v>165</v>
      </c>
      <c r="H20" s="10" t="s">
        <v>97</v>
      </c>
      <c r="I20" s="10" t="s">
        <v>98</v>
      </c>
      <c r="J20" s="6">
        <v>7.5</v>
      </c>
      <c r="K20" s="6" t="s">
        <v>59</v>
      </c>
    </row>
    <row r="21" s="1" customFormat="1" ht="30" customHeight="1" spans="1:11">
      <c r="A21" s="13"/>
      <c r="B21" s="15"/>
      <c r="C21" s="17" t="s">
        <v>102</v>
      </c>
      <c r="D21" s="16" t="s">
        <v>166</v>
      </c>
      <c r="E21" s="16"/>
      <c r="F21" s="16"/>
      <c r="G21" s="10" t="s">
        <v>167</v>
      </c>
      <c r="H21" s="10" t="s">
        <v>97</v>
      </c>
      <c r="I21" s="10" t="s">
        <v>98</v>
      </c>
      <c r="J21" s="6">
        <v>7.5</v>
      </c>
      <c r="K21" s="6" t="s">
        <v>59</v>
      </c>
    </row>
    <row r="22" s="1" customFormat="1" ht="30" customHeight="1" spans="1:11">
      <c r="A22" s="13"/>
      <c r="B22" s="15"/>
      <c r="C22" s="17" t="s">
        <v>105</v>
      </c>
      <c r="D22" s="16" t="s">
        <v>168</v>
      </c>
      <c r="E22" s="16"/>
      <c r="F22" s="16"/>
      <c r="G22" s="10" t="s">
        <v>169</v>
      </c>
      <c r="H22" s="10" t="s">
        <v>97</v>
      </c>
      <c r="I22" s="10" t="s">
        <v>98</v>
      </c>
      <c r="J22" s="6">
        <v>7.5</v>
      </c>
      <c r="K22" s="6" t="s">
        <v>59</v>
      </c>
    </row>
    <row r="23" s="1" customFormat="1" ht="36.5" customHeight="1" spans="1:11">
      <c r="A23" s="13"/>
      <c r="B23" s="15" t="s">
        <v>108</v>
      </c>
      <c r="C23" s="15" t="s">
        <v>108</v>
      </c>
      <c r="D23" s="16" t="s">
        <v>170</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97.9545454545455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1" sqref="H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10.68</v>
      </c>
      <c r="G8" s="11">
        <f t="shared" si="0"/>
        <v>10.68</v>
      </c>
      <c r="H8" s="11">
        <f t="shared" si="0"/>
        <v>10.68</v>
      </c>
      <c r="I8" s="6">
        <v>10</v>
      </c>
      <c r="J8" s="19">
        <f>H8/G8</f>
        <v>1</v>
      </c>
      <c r="K8" s="20">
        <f>IF(J8*I8&gt;10,10,J8*I8)</f>
        <v>10</v>
      </c>
    </row>
    <row r="9" s="1" customFormat="1" ht="33.5" customHeight="1" spans="1:11">
      <c r="A9" s="9"/>
      <c r="B9" s="9"/>
      <c r="C9" s="9"/>
      <c r="D9" s="6" t="s">
        <v>57</v>
      </c>
      <c r="E9" s="6"/>
      <c r="F9" s="11">
        <v>10.68</v>
      </c>
      <c r="G9" s="11">
        <v>10.68</v>
      </c>
      <c r="H9" s="11">
        <v>10.68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171</v>
      </c>
      <c r="C13" s="14"/>
      <c r="D13" s="14"/>
      <c r="E13" s="14"/>
      <c r="F13" s="14"/>
      <c r="G13" s="14"/>
      <c r="H13" s="14" t="s">
        <v>172</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173</v>
      </c>
      <c r="E15" s="16"/>
      <c r="F15" s="16"/>
      <c r="G15" s="10" t="s">
        <v>174</v>
      </c>
      <c r="H15" s="10" t="s">
        <v>175</v>
      </c>
      <c r="I15" s="10" t="s">
        <v>79</v>
      </c>
      <c r="J15" s="6">
        <v>15</v>
      </c>
      <c r="K15" s="6" t="s">
        <v>59</v>
      </c>
    </row>
    <row r="16" s="1" customFormat="1" ht="30" customHeight="1" spans="1:11">
      <c r="A16" s="13"/>
      <c r="B16" s="15"/>
      <c r="C16" s="17" t="s">
        <v>80</v>
      </c>
      <c r="D16" s="16" t="s">
        <v>176</v>
      </c>
      <c r="E16" s="16"/>
      <c r="F16" s="16"/>
      <c r="G16" s="10" t="s">
        <v>177</v>
      </c>
      <c r="H16" s="10" t="s">
        <v>97</v>
      </c>
      <c r="I16" s="10" t="s">
        <v>79</v>
      </c>
      <c r="J16" s="6">
        <v>15</v>
      </c>
      <c r="K16" s="6" t="s">
        <v>59</v>
      </c>
    </row>
    <row r="17" s="1" customFormat="1" ht="30" customHeight="1" spans="1:11">
      <c r="A17" s="13"/>
      <c r="B17" s="15"/>
      <c r="C17" s="17" t="s">
        <v>85</v>
      </c>
      <c r="D17" s="16" t="s">
        <v>178</v>
      </c>
      <c r="E17" s="16"/>
      <c r="F17" s="16"/>
      <c r="G17" s="10" t="s">
        <v>179</v>
      </c>
      <c r="H17" s="10" t="s">
        <v>97</v>
      </c>
      <c r="I17" s="10" t="s">
        <v>84</v>
      </c>
      <c r="J17" s="6">
        <v>10</v>
      </c>
      <c r="K17" s="6" t="s">
        <v>59</v>
      </c>
    </row>
    <row r="18" s="1" customFormat="1" ht="30" customHeight="1" spans="1:11">
      <c r="A18" s="13"/>
      <c r="B18" s="15"/>
      <c r="C18" s="17" t="s">
        <v>89</v>
      </c>
      <c r="D18" s="16" t="s">
        <v>180</v>
      </c>
      <c r="E18" s="16"/>
      <c r="F18" s="16"/>
      <c r="G18" s="10" t="s">
        <v>181</v>
      </c>
      <c r="H18" s="10" t="s">
        <v>97</v>
      </c>
      <c r="I18" s="10" t="s">
        <v>84</v>
      </c>
      <c r="J18" s="6">
        <v>10</v>
      </c>
      <c r="K18" s="6" t="s">
        <v>59</v>
      </c>
    </row>
    <row r="19" s="1" customFormat="1" ht="36.5" customHeight="1" spans="1:11">
      <c r="A19" s="13"/>
      <c r="B19" s="15" t="s">
        <v>93</v>
      </c>
      <c r="C19" s="15" t="s">
        <v>94</v>
      </c>
      <c r="D19" s="16" t="s">
        <v>182</v>
      </c>
      <c r="E19" s="16"/>
      <c r="F19" s="16"/>
      <c r="G19" s="10" t="s">
        <v>183</v>
      </c>
      <c r="H19" s="10" t="s">
        <v>97</v>
      </c>
      <c r="I19" s="10" t="s">
        <v>98</v>
      </c>
      <c r="J19" s="6">
        <v>7.5</v>
      </c>
      <c r="K19" s="6" t="s">
        <v>59</v>
      </c>
    </row>
    <row r="20" s="1" customFormat="1" ht="30" customHeight="1" spans="1:11">
      <c r="A20" s="13"/>
      <c r="B20" s="15"/>
      <c r="C20" s="17" t="s">
        <v>99</v>
      </c>
      <c r="D20" s="16" t="s">
        <v>184</v>
      </c>
      <c r="E20" s="16"/>
      <c r="F20" s="16"/>
      <c r="G20" s="10" t="s">
        <v>185</v>
      </c>
      <c r="H20" s="10" t="s">
        <v>97</v>
      </c>
      <c r="I20" s="10" t="s">
        <v>98</v>
      </c>
      <c r="J20" s="6">
        <v>7.5</v>
      </c>
      <c r="K20" s="6" t="s">
        <v>59</v>
      </c>
    </row>
    <row r="21" s="1" customFormat="1" ht="30" customHeight="1" spans="1:11">
      <c r="A21" s="13"/>
      <c r="B21" s="15"/>
      <c r="C21" s="17" t="s">
        <v>102</v>
      </c>
      <c r="D21" s="16" t="s">
        <v>186</v>
      </c>
      <c r="E21" s="16"/>
      <c r="F21" s="16"/>
      <c r="G21" s="10" t="s">
        <v>187</v>
      </c>
      <c r="H21" s="10" t="s">
        <v>97</v>
      </c>
      <c r="I21" s="10" t="s">
        <v>98</v>
      </c>
      <c r="J21" s="6">
        <v>7.5</v>
      </c>
      <c r="K21" s="6" t="s">
        <v>59</v>
      </c>
    </row>
    <row r="22" s="1" customFormat="1" ht="30" customHeight="1" spans="1:11">
      <c r="A22" s="13"/>
      <c r="B22" s="15"/>
      <c r="C22" s="17" t="s">
        <v>105</v>
      </c>
      <c r="D22" s="16" t="s">
        <v>188</v>
      </c>
      <c r="E22" s="16"/>
      <c r="F22" s="16"/>
      <c r="G22" s="10" t="s">
        <v>189</v>
      </c>
      <c r="H22" s="10" t="s">
        <v>97</v>
      </c>
      <c r="I22" s="10" t="s">
        <v>98</v>
      </c>
      <c r="J22" s="6">
        <v>7.5</v>
      </c>
      <c r="K22" s="6" t="s">
        <v>59</v>
      </c>
    </row>
    <row r="23" s="1" customFormat="1" ht="36.5" customHeight="1" spans="1:11">
      <c r="A23" s="13"/>
      <c r="B23" s="15" t="s">
        <v>108</v>
      </c>
      <c r="C23" s="15" t="s">
        <v>108</v>
      </c>
      <c r="D23" s="16" t="s">
        <v>190</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K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10</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14.2</v>
      </c>
      <c r="G8" s="11">
        <f t="shared" si="0"/>
        <v>14.2</v>
      </c>
      <c r="H8" s="11">
        <f t="shared" si="0"/>
        <v>14.2</v>
      </c>
      <c r="I8" s="6">
        <v>10</v>
      </c>
      <c r="J8" s="19">
        <f>H8/G8</f>
        <v>1</v>
      </c>
      <c r="K8" s="20">
        <f>IF(J8*I8&gt;10,10,J8*I8)</f>
        <v>10</v>
      </c>
    </row>
    <row r="9" s="1" customFormat="1" ht="33.5" customHeight="1" spans="1:11">
      <c r="A9" s="9"/>
      <c r="B9" s="9"/>
      <c r="C9" s="9"/>
      <c r="D9" s="6" t="s">
        <v>57</v>
      </c>
      <c r="E9" s="6"/>
      <c r="F9" s="11">
        <v>14.2</v>
      </c>
      <c r="G9" s="11">
        <v>14.2</v>
      </c>
      <c r="H9" s="11">
        <v>14.2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191</v>
      </c>
      <c r="C13" s="14"/>
      <c r="D13" s="14"/>
      <c r="E13" s="14"/>
      <c r="F13" s="14"/>
      <c r="G13" s="14"/>
      <c r="H13" s="14" t="s">
        <v>192</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193</v>
      </c>
      <c r="E15" s="16"/>
      <c r="F15" s="16"/>
      <c r="G15" s="10" t="s">
        <v>194</v>
      </c>
      <c r="H15" s="10" t="s">
        <v>97</v>
      </c>
      <c r="I15" s="10" t="s">
        <v>79</v>
      </c>
      <c r="J15" s="6">
        <v>15</v>
      </c>
      <c r="K15" s="6" t="s">
        <v>59</v>
      </c>
    </row>
    <row r="16" s="1" customFormat="1" ht="30" customHeight="1" spans="1:11">
      <c r="A16" s="13"/>
      <c r="B16" s="15"/>
      <c r="C16" s="17" t="s">
        <v>80</v>
      </c>
      <c r="D16" s="16" t="s">
        <v>195</v>
      </c>
      <c r="E16" s="16"/>
      <c r="F16" s="16"/>
      <c r="G16" s="10" t="s">
        <v>196</v>
      </c>
      <c r="H16" s="10" t="s">
        <v>97</v>
      </c>
      <c r="I16" s="10" t="s">
        <v>79</v>
      </c>
      <c r="J16" s="6">
        <v>15</v>
      </c>
      <c r="K16" s="6" t="s">
        <v>59</v>
      </c>
    </row>
    <row r="17" s="1" customFormat="1" ht="30" customHeight="1" spans="1:11">
      <c r="A17" s="13"/>
      <c r="B17" s="15"/>
      <c r="C17" s="17" t="s">
        <v>85</v>
      </c>
      <c r="D17" s="16" t="s">
        <v>197</v>
      </c>
      <c r="E17" s="16"/>
      <c r="F17" s="16"/>
      <c r="G17" s="10" t="s">
        <v>198</v>
      </c>
      <c r="H17" s="10" t="s">
        <v>97</v>
      </c>
      <c r="I17" s="10" t="s">
        <v>84</v>
      </c>
      <c r="J17" s="6">
        <v>10</v>
      </c>
      <c r="K17" s="6" t="s">
        <v>59</v>
      </c>
    </row>
    <row r="18" s="1" customFormat="1" ht="30" customHeight="1" spans="1:11">
      <c r="A18" s="13"/>
      <c r="B18" s="15"/>
      <c r="C18" s="17" t="s">
        <v>89</v>
      </c>
      <c r="D18" s="16" t="s">
        <v>137</v>
      </c>
      <c r="E18" s="16"/>
      <c r="F18" s="16"/>
      <c r="G18" s="10" t="s">
        <v>199</v>
      </c>
      <c r="H18" s="10" t="s">
        <v>97</v>
      </c>
      <c r="I18" s="10" t="s">
        <v>84</v>
      </c>
      <c r="J18" s="6">
        <v>10</v>
      </c>
      <c r="K18" s="6" t="s">
        <v>59</v>
      </c>
    </row>
    <row r="19" s="1" customFormat="1" ht="36.5" customHeight="1" spans="1:11">
      <c r="A19" s="13"/>
      <c r="B19" s="15" t="s">
        <v>93</v>
      </c>
      <c r="C19" s="15" t="s">
        <v>94</v>
      </c>
      <c r="D19" s="16" t="s">
        <v>200</v>
      </c>
      <c r="E19" s="16"/>
      <c r="F19" s="16"/>
      <c r="G19" s="10" t="s">
        <v>201</v>
      </c>
      <c r="H19" s="10" t="s">
        <v>97</v>
      </c>
      <c r="I19" s="10" t="s">
        <v>202</v>
      </c>
      <c r="J19" s="6">
        <v>12</v>
      </c>
      <c r="K19" s="6" t="s">
        <v>59</v>
      </c>
    </row>
    <row r="20" s="1" customFormat="1" ht="30" customHeight="1" spans="1:11">
      <c r="A20" s="13"/>
      <c r="B20" s="15"/>
      <c r="C20" s="17" t="s">
        <v>99</v>
      </c>
      <c r="D20" s="16" t="s">
        <v>142</v>
      </c>
      <c r="E20" s="16"/>
      <c r="F20" s="16"/>
      <c r="G20" s="10" t="s">
        <v>203</v>
      </c>
      <c r="H20" s="10" t="s">
        <v>97</v>
      </c>
      <c r="I20" s="10" t="s">
        <v>204</v>
      </c>
      <c r="J20" s="6">
        <v>6</v>
      </c>
      <c r="K20" s="6" t="s">
        <v>59</v>
      </c>
    </row>
    <row r="21" s="1" customFormat="1" ht="30" customHeight="1" spans="1:11">
      <c r="A21" s="13"/>
      <c r="B21" s="15"/>
      <c r="C21" s="17" t="s">
        <v>102</v>
      </c>
      <c r="D21" s="16" t="s">
        <v>103</v>
      </c>
      <c r="E21" s="16"/>
      <c r="F21" s="16"/>
      <c r="G21" s="10" t="s">
        <v>144</v>
      </c>
      <c r="H21" s="10" t="s">
        <v>97</v>
      </c>
      <c r="I21" s="10" t="s">
        <v>204</v>
      </c>
      <c r="J21" s="6">
        <v>6</v>
      </c>
      <c r="K21" s="6" t="s">
        <v>59</v>
      </c>
    </row>
    <row r="22" s="1" customFormat="1" ht="30" customHeight="1" spans="1:11">
      <c r="A22" s="13"/>
      <c r="B22" s="15"/>
      <c r="C22" s="17" t="s">
        <v>105</v>
      </c>
      <c r="D22" s="16" t="s">
        <v>205</v>
      </c>
      <c r="E22" s="16"/>
      <c r="F22" s="16"/>
      <c r="G22" s="10" t="s">
        <v>206</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A6"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11</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90</v>
      </c>
      <c r="G8" s="11">
        <f t="shared" si="0"/>
        <v>90</v>
      </c>
      <c r="H8" s="11">
        <f t="shared" si="0"/>
        <v>89.9</v>
      </c>
      <c r="I8" s="6">
        <v>10</v>
      </c>
      <c r="J8" s="19">
        <f>H8/G8</f>
        <v>0.998888888888889</v>
      </c>
      <c r="K8" s="20">
        <f>IF(J8*I8&gt;10,10,J8*I8)</f>
        <v>9.98888888888889</v>
      </c>
    </row>
    <row r="9" s="1" customFormat="1" ht="33.5" customHeight="1" spans="1:11">
      <c r="A9" s="9"/>
      <c r="B9" s="9"/>
      <c r="C9" s="9"/>
      <c r="D9" s="6" t="s">
        <v>57</v>
      </c>
      <c r="E9" s="6"/>
      <c r="F9" s="11">
        <v>90</v>
      </c>
      <c r="G9" s="11">
        <v>90</v>
      </c>
      <c r="H9" s="11">
        <v>89.9</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207</v>
      </c>
      <c r="C13" s="14"/>
      <c r="D13" s="14"/>
      <c r="E13" s="14"/>
      <c r="F13" s="14"/>
      <c r="G13" s="14"/>
      <c r="H13" s="14" t="s">
        <v>208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209</v>
      </c>
      <c r="E15" s="16"/>
      <c r="F15" s="16"/>
      <c r="G15" s="10" t="s">
        <v>210</v>
      </c>
      <c r="H15" s="10" t="s">
        <v>97</v>
      </c>
      <c r="I15" s="10" t="s">
        <v>211</v>
      </c>
      <c r="J15" s="6">
        <v>20</v>
      </c>
      <c r="K15" s="6" t="s">
        <v>59</v>
      </c>
    </row>
    <row r="16" s="1" customFormat="1" ht="30" customHeight="1" spans="1:11">
      <c r="A16" s="13"/>
      <c r="B16" s="15"/>
      <c r="C16" s="17" t="s">
        <v>80</v>
      </c>
      <c r="D16" s="16" t="s">
        <v>154</v>
      </c>
      <c r="E16" s="16"/>
      <c r="F16" s="16"/>
      <c r="G16" s="10" t="s">
        <v>155</v>
      </c>
      <c r="H16" s="10" t="s">
        <v>97</v>
      </c>
      <c r="I16" s="10" t="s">
        <v>84</v>
      </c>
      <c r="J16" s="6">
        <v>10</v>
      </c>
      <c r="K16" s="6" t="s">
        <v>59</v>
      </c>
    </row>
    <row r="17" s="1" customFormat="1" ht="30" customHeight="1" spans="1:11">
      <c r="A17" s="13"/>
      <c r="B17" s="15"/>
      <c r="C17" s="17" t="s">
        <v>85</v>
      </c>
      <c r="D17" s="16" t="s">
        <v>197</v>
      </c>
      <c r="E17" s="16"/>
      <c r="F17" s="16"/>
      <c r="G17" s="10" t="s">
        <v>212</v>
      </c>
      <c r="H17" s="10" t="s">
        <v>97</v>
      </c>
      <c r="I17" s="10" t="s">
        <v>84</v>
      </c>
      <c r="J17" s="6">
        <v>10</v>
      </c>
      <c r="K17" s="6" t="s">
        <v>59</v>
      </c>
    </row>
    <row r="18" s="1" customFormat="1" ht="30" customHeight="1" spans="1:11">
      <c r="A18" s="13"/>
      <c r="B18" s="15"/>
      <c r="C18" s="17" t="s">
        <v>89</v>
      </c>
      <c r="D18" s="16" t="s">
        <v>213</v>
      </c>
      <c r="E18" s="16"/>
      <c r="F18" s="16"/>
      <c r="G18" s="10" t="s">
        <v>214</v>
      </c>
      <c r="H18" s="10" t="s">
        <v>97</v>
      </c>
      <c r="I18" s="10" t="s">
        <v>84</v>
      </c>
      <c r="J18" s="6">
        <v>10</v>
      </c>
      <c r="K18" s="6" t="s">
        <v>59</v>
      </c>
    </row>
    <row r="19" s="1" customFormat="1" ht="36.5" customHeight="1" spans="1:11">
      <c r="A19" s="13"/>
      <c r="B19" s="15" t="s">
        <v>93</v>
      </c>
      <c r="C19" s="15" t="s">
        <v>94</v>
      </c>
      <c r="D19" s="16" t="s">
        <v>162</v>
      </c>
      <c r="E19" s="16"/>
      <c r="F19" s="16"/>
      <c r="G19" s="10" t="s">
        <v>215</v>
      </c>
      <c r="H19" s="10" t="s">
        <v>97</v>
      </c>
      <c r="I19" s="10" t="s">
        <v>84</v>
      </c>
      <c r="J19" s="6">
        <v>10</v>
      </c>
      <c r="K19" s="6" t="s">
        <v>59</v>
      </c>
    </row>
    <row r="20" s="1" customFormat="1" ht="30" customHeight="1" spans="1:11">
      <c r="A20" s="13"/>
      <c r="B20" s="15"/>
      <c r="C20" s="17" t="s">
        <v>99</v>
      </c>
      <c r="D20" s="16" t="s">
        <v>216</v>
      </c>
      <c r="E20" s="16"/>
      <c r="F20" s="16"/>
      <c r="G20" s="10" t="s">
        <v>217</v>
      </c>
      <c r="H20" s="10" t="s">
        <v>97</v>
      </c>
      <c r="I20" s="10" t="s">
        <v>84</v>
      </c>
      <c r="J20" s="6">
        <v>10</v>
      </c>
      <c r="K20" s="6" t="s">
        <v>59</v>
      </c>
    </row>
    <row r="21" s="1" customFormat="1" ht="30" customHeight="1" spans="1:11">
      <c r="A21" s="13"/>
      <c r="B21" s="15"/>
      <c r="C21" s="17" t="s">
        <v>102</v>
      </c>
      <c r="D21" s="16" t="s">
        <v>166</v>
      </c>
      <c r="E21" s="16"/>
      <c r="F21" s="16"/>
      <c r="G21" s="10" t="s">
        <v>218</v>
      </c>
      <c r="H21" s="10" t="s">
        <v>97</v>
      </c>
      <c r="I21" s="10" t="s">
        <v>219</v>
      </c>
      <c r="J21" s="6">
        <v>5</v>
      </c>
      <c r="K21" s="6" t="s">
        <v>59</v>
      </c>
    </row>
    <row r="22" s="1" customFormat="1" ht="30" customHeight="1" spans="1:11">
      <c r="A22" s="13"/>
      <c r="B22" s="15"/>
      <c r="C22" s="17" t="s">
        <v>105</v>
      </c>
      <c r="D22" s="16" t="s">
        <v>168</v>
      </c>
      <c r="E22" s="16"/>
      <c r="F22" s="16"/>
      <c r="G22" s="10" t="s">
        <v>220</v>
      </c>
      <c r="H22" s="10" t="s">
        <v>97</v>
      </c>
      <c r="I22" s="10" t="s">
        <v>219</v>
      </c>
      <c r="J22" s="6">
        <v>5</v>
      </c>
      <c r="K22" s="6" t="s">
        <v>59</v>
      </c>
    </row>
    <row r="23" s="1" customFormat="1" ht="36.5" customHeight="1" spans="1:11">
      <c r="A23" s="13"/>
      <c r="B23" s="15" t="s">
        <v>108</v>
      </c>
      <c r="C23" s="15" t="s">
        <v>108</v>
      </c>
      <c r="D23" s="16" t="s">
        <v>221</v>
      </c>
      <c r="E23" s="16"/>
      <c r="F23" s="16"/>
      <c r="G23" s="10" t="s">
        <v>222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99.9888888888889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8" sqref="N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12</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38</v>
      </c>
      <c r="G8" s="11">
        <f t="shared" si="0"/>
        <v>38</v>
      </c>
      <c r="H8" s="11">
        <f t="shared" si="0"/>
        <v>25.4526</v>
      </c>
      <c r="I8" s="6">
        <v>10</v>
      </c>
      <c r="J8" s="19">
        <f>H8/G8</f>
        <v>0.669805263157895</v>
      </c>
      <c r="K8" s="20">
        <f>IF(J8*I8&gt;10,10,J8*I8)</f>
        <v>6.69805263157895</v>
      </c>
    </row>
    <row r="9" s="1" customFormat="1" ht="33.5" customHeight="1" spans="1:11">
      <c r="A9" s="9"/>
      <c r="B9" s="9"/>
      <c r="C9" s="9"/>
      <c r="D9" s="6" t="s">
        <v>57</v>
      </c>
      <c r="E9" s="6"/>
      <c r="F9" s="11">
        <v>38</v>
      </c>
      <c r="G9" s="11">
        <v>38</v>
      </c>
      <c r="H9" s="11">
        <v>25.4526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223</v>
      </c>
      <c r="C13" s="14"/>
      <c r="D13" s="14"/>
      <c r="E13" s="14"/>
      <c r="F13" s="14"/>
      <c r="G13" s="14"/>
      <c r="H13" s="14" t="s">
        <v>224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226</v>
      </c>
      <c r="H15" s="10" t="s">
        <v>227</v>
      </c>
      <c r="I15" s="10" t="s">
        <v>79</v>
      </c>
      <c r="J15" s="6">
        <v>15</v>
      </c>
      <c r="K15" s="6" t="s">
        <v>59</v>
      </c>
    </row>
    <row r="16" s="1" customFormat="1" ht="30" customHeight="1" spans="1:11">
      <c r="A16" s="13"/>
      <c r="B16" s="15"/>
      <c r="C16" s="17" t="s">
        <v>80</v>
      </c>
      <c r="D16" s="16" t="s">
        <v>176</v>
      </c>
      <c r="E16" s="16"/>
      <c r="F16" s="16"/>
      <c r="G16" s="10" t="s">
        <v>228</v>
      </c>
      <c r="H16" s="10" t="s">
        <v>97</v>
      </c>
      <c r="I16" s="10" t="s">
        <v>79</v>
      </c>
      <c r="J16" s="6">
        <v>15</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231</v>
      </c>
      <c r="E18" s="16"/>
      <c r="F18" s="16"/>
      <c r="G18" s="10" t="s">
        <v>232</v>
      </c>
      <c r="H18" s="10" t="s">
        <v>97</v>
      </c>
      <c r="I18" s="10" t="s">
        <v>84</v>
      </c>
      <c r="J18" s="6">
        <v>10</v>
      </c>
      <c r="K18" s="6" t="s">
        <v>59</v>
      </c>
    </row>
    <row r="19" s="1" customFormat="1" ht="36.5" customHeight="1" spans="1:11">
      <c r="A19" s="13"/>
      <c r="B19" s="15" t="s">
        <v>93</v>
      </c>
      <c r="C19" s="15" t="s">
        <v>94</v>
      </c>
      <c r="D19" s="16" t="s">
        <v>233</v>
      </c>
      <c r="E19" s="16"/>
      <c r="F19" s="16"/>
      <c r="G19" s="10" t="s">
        <v>234</v>
      </c>
      <c r="H19" s="10" t="s">
        <v>97</v>
      </c>
      <c r="I19" s="10" t="s">
        <v>98</v>
      </c>
      <c r="J19" s="6">
        <v>7.5</v>
      </c>
      <c r="K19" s="6" t="s">
        <v>59</v>
      </c>
    </row>
    <row r="20" s="1" customFormat="1" ht="30" customHeight="1" spans="1:11">
      <c r="A20" s="13"/>
      <c r="B20" s="15"/>
      <c r="C20" s="17" t="s">
        <v>99</v>
      </c>
      <c r="D20" s="16" t="s">
        <v>235</v>
      </c>
      <c r="E20" s="16"/>
      <c r="F20" s="16"/>
      <c r="G20" s="10" t="s">
        <v>236</v>
      </c>
      <c r="H20" s="10" t="s">
        <v>97</v>
      </c>
      <c r="I20" s="10" t="s">
        <v>98</v>
      </c>
      <c r="J20" s="6">
        <v>7.5</v>
      </c>
      <c r="K20" s="6" t="s">
        <v>59</v>
      </c>
    </row>
    <row r="21" s="1" customFormat="1" ht="30" customHeight="1" spans="1:11">
      <c r="A21" s="13"/>
      <c r="B21" s="15"/>
      <c r="C21" s="17" t="s">
        <v>102</v>
      </c>
      <c r="D21" s="16" t="s">
        <v>237</v>
      </c>
      <c r="E21" s="16"/>
      <c r="F21" s="16"/>
      <c r="G21" s="10" t="s">
        <v>238</v>
      </c>
      <c r="H21" s="10" t="s">
        <v>97</v>
      </c>
      <c r="I21" s="10" t="s">
        <v>98</v>
      </c>
      <c r="J21" s="6">
        <v>7.5</v>
      </c>
      <c r="K21" s="6" t="s">
        <v>59</v>
      </c>
    </row>
    <row r="22" s="1" customFormat="1" ht="30" customHeight="1" spans="1:11">
      <c r="A22" s="13"/>
      <c r="B22" s="15"/>
      <c r="C22" s="17" t="s">
        <v>105</v>
      </c>
      <c r="D22" s="16" t="s">
        <v>239</v>
      </c>
      <c r="E22" s="16"/>
      <c r="F22" s="16"/>
      <c r="G22" s="10" t="s">
        <v>240</v>
      </c>
      <c r="H22" s="10" t="s">
        <v>97</v>
      </c>
      <c r="I22" s="10" t="s">
        <v>98</v>
      </c>
      <c r="J22" s="6">
        <v>7.5</v>
      </c>
      <c r="K22" s="6" t="s">
        <v>59</v>
      </c>
    </row>
    <row r="23" s="1" customFormat="1" ht="36.5" customHeight="1" spans="1:11">
      <c r="A23" s="13"/>
      <c r="B23" s="15" t="s">
        <v>108</v>
      </c>
      <c r="C23" s="15" t="s">
        <v>108</v>
      </c>
      <c r="D23" s="16" t="s">
        <v>241</v>
      </c>
      <c r="E23" s="16"/>
      <c r="F23" s="16"/>
      <c r="G23" s="10" t="s">
        <v>242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96.6980526315789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41</vt:i4>
      </vt:variant>
    </vt:vector>
  </HeadingPairs>
  <TitlesOfParts>
    <vt:vector size="41" baseType="lpstr">
      <vt:lpstr>自评表目录</vt:lpstr>
      <vt:lpstr>1淮北市自然资源和规划局-淮北市中湖矿山地质环境治理PPP项目</vt:lpstr>
      <vt:lpstr>2淮北市自然资源和规划局-博士后课题研究项目经费、管理经费项目</vt:lpstr>
      <vt:lpstr>3淮北市自然资源和规划局-征收集体土地地上房屋、青苗其他附着物</vt:lpstr>
      <vt:lpstr>4淮北市自然资源和规划局-三调数据库市级更新项目自评</vt:lpstr>
      <vt:lpstr>5淮北市自然资源和规划局-单位运行劳务经费项目自评</vt:lpstr>
      <vt:lpstr>6淮北市自然资源和规划局-征地区片综合地价调整项目自评</vt:lpstr>
      <vt:lpstr>7淮北市自然资源和规划局-城市国土空间监测项目自评</vt:lpstr>
      <vt:lpstr>8淮北市自然资源和规划局-办公楼运行维护费项目自评</vt:lpstr>
      <vt:lpstr>9淮北市自然资源和规划局-淮北市矿产资源总体规划(2021</vt:lpstr>
      <vt:lpstr>10淮北市自然资源和规划局-自然资源业务费项目自评</vt:lpstr>
      <vt:lpstr>11淮北市自然资源和规划局-淮北市“天地图”数据更新项目项目</vt:lpstr>
      <vt:lpstr>12淮北市自然资源和规划局-淮北市“房地一体”三权数据市级汇总</vt:lpstr>
      <vt:lpstr>13淮北市自然资源和规划局-淮北市采煤塌陷区(截至2035年)</vt:lpstr>
      <vt:lpstr>14淮北市自然资源和规划局-基础测绘数据更新项目自评</vt:lpstr>
      <vt:lpstr>15淮北市自然资源和规划局-开展城镇低效用地调查入库工作项目</vt:lpstr>
      <vt:lpstr>16淮北市自然资源和规划局-淮北市高铁西站核心区控制性详细规划</vt:lpstr>
      <vt:lpstr>17淮北市自然资源和规划局-市级发证采矿权超层越界开采动态监测</vt:lpstr>
      <vt:lpstr>18淮北市自然资源和规划局-淮北市国土空间总体规划(2020</vt:lpstr>
      <vt:lpstr>19淮北市自然资源和规划局相山分局-单位运行劳务经费项目自评</vt:lpstr>
      <vt:lpstr>20淮北市自然资源和规划局相山分局-办公楼运行维护费项目自评</vt:lpstr>
      <vt:lpstr>21淮北市自然资源和规划局相山分局-自然资源业务费项目自评</vt:lpstr>
      <vt:lpstr>22淮北市自然资源和规划局杜集分局-办公楼运行维修费项目自评</vt:lpstr>
      <vt:lpstr>23淮北市自然资源和规划局杜集分局-自然资源业务费项目自评</vt:lpstr>
      <vt:lpstr>24淮北市自然资源和规划局烈山分局-单位运行劳务经费项目自评</vt:lpstr>
      <vt:lpstr>25淮北市自然资源和规划局烈山分局-自然资源业务费项目自评</vt:lpstr>
      <vt:lpstr>26淮北市自然资源和规划局烈山分局-办公楼运行维修费项目自评</vt:lpstr>
      <vt:lpstr>27淮北市国土资源局开发区分局-单位运行劳务经费项目自评</vt:lpstr>
      <vt:lpstr>28淮北市国土资源局开发区分局-国土资源业务费项目自评</vt:lpstr>
      <vt:lpstr>29淮北市国土资源执法监察支队-土地矿产测量费用项目自评</vt:lpstr>
      <vt:lpstr>30淮北市国土资源执法监察支队-执法监察动态巡查业务费项目自评</vt:lpstr>
      <vt:lpstr>31淮北市不动产登记中心-办公楼运行维修费项目自评</vt:lpstr>
      <vt:lpstr>32淮北市不动产登记中心-一体化集成服务平台建设(尾款)项目</vt:lpstr>
      <vt:lpstr>33淮北市不动产登记中心-不动产登记业务费项目自评</vt:lpstr>
      <vt:lpstr>34淮北市不动产登记中心-单位运行劳务经费项目自评</vt:lpstr>
      <vt:lpstr>35淮北市土地储备发展中心-单位运行劳务经费项目自评</vt:lpstr>
      <vt:lpstr>36淮北市土地储备发展中心-土地调查研究宣传推介费项目自评</vt:lpstr>
      <vt:lpstr>37淮北市土地储备发展中心-土地资本运营业务费项目自评</vt:lpstr>
      <vt:lpstr>38淮北市地价管理所-城市地价动态监测项目自评</vt:lpstr>
      <vt:lpstr>39淮北市地价管理所-淮北市城区国有建设用地基准地价、标定地价</vt:lpstr>
      <vt:lpstr>40淮北市地价管理所-办公运行项目自评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碎梦</cp:lastModifiedBy>
  <dcterms:created xsi:type="dcterms:W3CDTF">2024-09-13T18:38:00Z</dcterms:created>
  <dcterms:modified xsi:type="dcterms:W3CDTF">2024-09-27T01:49:11Z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2024-09-12T02:38:05.594Z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KSOProductBuildVer">
    <vt:lpwstr>2052-11.8.2.8808</vt:lpwstr>
  </property>
</Properties>
</file>