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<sst xmlns="http://schemas.openxmlformats.org/spreadsheetml/2006/main" count="685" uniqueCount="661">
  <si>
    <t>附件4</t>
  </si>
  <si>
    <t>2022年部门预算纳入绩效考评项目</t>
  </si>
  <si>
    <t>注：没有绩效考评项目预算的部门也要公开此表，表中内容删除填写“本表无数据”，并在表格下方说明：**（部门、单位）没有纳入绩效考评项目，本表无数据。</t>
  </si>
  <si>
    <t>单位：万元</t>
  </si>
  <si>
    <t>单位名称/项目名称</t>
  </si>
  <si>
    <t>预算数</t>
  </si>
  <si>
    <t>备注</t>
  </si>
  <si>
    <t>合计</t>
  </si>
  <si>
    <t>淮北市人民代表大会常务委员会办公室</t>
  </si>
  <si>
    <t>　　　立法、普法及预决算审查经费</t>
  </si>
  <si>
    <t>　　　市人大会议费</t>
  </si>
  <si>
    <t>淮北市人民政府办公室(淮北市人民政府外事办公室)</t>
  </si>
  <si>
    <t>　　　重点公务活动经费</t>
  </si>
  <si>
    <t>　　　“12345”市长热线建设平台项目</t>
  </si>
  <si>
    <t>淮北市人民政府驻沪联络处</t>
  </si>
  <si>
    <t>　　　选派干部赴上海市学习锻炼经费</t>
  </si>
  <si>
    <t>淮北市人民政府研究室</t>
  </si>
  <si>
    <t>　　　业务费</t>
  </si>
  <si>
    <t>淮北市财政局</t>
  </si>
  <si>
    <t>　　　财政监督绩效管理经费</t>
  </si>
  <si>
    <t>　　　财政网络系统运维服务费</t>
  </si>
  <si>
    <t>淮北市审计局</t>
  </si>
  <si>
    <t>　　　投资跟踪审计经费</t>
  </si>
  <si>
    <t>淮北市统计局</t>
  </si>
  <si>
    <t>　　　统计业务费</t>
  </si>
  <si>
    <t>淮北市归国华侨联合会</t>
  </si>
  <si>
    <t>　　　侨联专项业务经费</t>
  </si>
  <si>
    <t>淮北市投资促进中心</t>
  </si>
  <si>
    <t>　　　招商工作经费</t>
  </si>
  <si>
    <t>淮北市数据资源管理局</t>
  </si>
  <si>
    <t xml:space="preserve">  淮北市数据资源管理局本级</t>
  </si>
  <si>
    <t>　　　”互联网+政务服务“工作经费</t>
  </si>
  <si>
    <t>　淮北市数据资源发展中心</t>
  </si>
  <si>
    <t>　　　政务云中心机房运维项目</t>
  </si>
  <si>
    <t>安徽省淮北市工商业联合会</t>
  </si>
  <si>
    <t>　　　商会人民调解工作经费</t>
  </si>
  <si>
    <t>淮北市妇女联合会</t>
  </si>
  <si>
    <t xml:space="preserve">  淮北市妇女联合会本级</t>
  </si>
  <si>
    <t>　　　淮北市基层妇联干部培训经费</t>
  </si>
  <si>
    <t>　　　救助金(困难家庭帮扶资金和贫困妇女儿童救助金各20万元)</t>
  </si>
  <si>
    <t>　淮北市妇女儿童活动中心</t>
  </si>
  <si>
    <t>　　　妇女创业创新工作及公益活动经费</t>
  </si>
  <si>
    <t>淮北市青少年宫</t>
  </si>
  <si>
    <t>　　　塔钟运行维护费</t>
  </si>
  <si>
    <t>淮北市总工会</t>
  </si>
  <si>
    <t>　　　总工会送温暖等经费</t>
  </si>
  <si>
    <t>中共淮北市委办公室</t>
  </si>
  <si>
    <t>　　　市委领导公务活动费</t>
  </si>
  <si>
    <t>淮北市人民政府信访局(中共淮北市委信访局)</t>
  </si>
  <si>
    <t>　　　赴京省接访劝返中心工作经费</t>
  </si>
  <si>
    <t>中共淮北市直属机关工作委员会</t>
  </si>
  <si>
    <t>　　　群团工作经费</t>
  </si>
  <si>
    <t>　　　市直机关开放式党校维修费</t>
  </si>
  <si>
    <t>中国人民政治协商会议安徽省委员会办公室</t>
  </si>
  <si>
    <t>　　　政协会议费</t>
  </si>
  <si>
    <t>　　　淮北文史活页经费</t>
  </si>
  <si>
    <t>中共淮北市委党史和地方志研究室</t>
  </si>
  <si>
    <t>　　　中国共产党淮北历史(第四卷)专题编撰经费</t>
  </si>
  <si>
    <t>　　　淮北史志年鉴编撰出版经费</t>
  </si>
  <si>
    <t>　　　专志编纂经费</t>
  </si>
  <si>
    <t>中共淮北市纪律检查委员会</t>
  </si>
  <si>
    <t xml:space="preserve">  中共淮北市纪律检查委员会本级</t>
  </si>
  <si>
    <t>　　　反腐倡廉宣传教育费</t>
  </si>
  <si>
    <t>　　　巡视巡察工作专项经费</t>
  </si>
  <si>
    <t>　淮北市反腐倡廉警示教育中心</t>
  </si>
  <si>
    <t>　　　警示中心运行维护</t>
  </si>
  <si>
    <t>中共淮北市委组织部</t>
  </si>
  <si>
    <t>　　　党员干部现代远程教育工作经费</t>
  </si>
  <si>
    <t>　　　干部档案数字化运行经费</t>
  </si>
  <si>
    <t>　　　开放式党校运行维护费</t>
  </si>
  <si>
    <t>　　　社区服务群众专项经费</t>
  </si>
  <si>
    <t>　　　e学习远教联播平台运行维护费</t>
  </si>
  <si>
    <t>中共淮北市委宣传部</t>
  </si>
  <si>
    <t xml:space="preserve">  中共淮北市委宣传部本级</t>
  </si>
  <si>
    <t>　　　文博会参展参会</t>
  </si>
  <si>
    <t>　　　新闻舆论和对外宣传</t>
  </si>
  <si>
    <t>　中共淮北市委讲师团</t>
  </si>
  <si>
    <t>　　　理论武装工作</t>
  </si>
  <si>
    <t>　淮北市社会科学界联合会</t>
  </si>
  <si>
    <t>　　　社会科学工作</t>
  </si>
  <si>
    <t>中共淮北市委统一战线工作部</t>
  </si>
  <si>
    <t>　　　民族宗教工作经费</t>
  </si>
  <si>
    <t>　　　统战工作政治特别费</t>
  </si>
  <si>
    <t>中共淮北市委政法委</t>
  </si>
  <si>
    <t>　　　精神障碍患者伤人救助保险费</t>
  </si>
  <si>
    <t>　　　平安建设工作经费(含综治、SH、防邪、维稳铁路护路工作经费)</t>
  </si>
  <si>
    <t>中共淮北市委政策研究室</t>
  </si>
  <si>
    <t>　　　淮北工作经费</t>
  </si>
  <si>
    <t>淮北市公安局</t>
  </si>
  <si>
    <t>　淮北市公安局本级</t>
  </si>
  <si>
    <t>　　　公安网络系统运行与维护费</t>
  </si>
  <si>
    <t>　　　大要案专项经费(SH、反恐反邪工作经费、公安特费及禁毒经费)</t>
  </si>
  <si>
    <t>　　　重点技术装备购置及专项系统建设</t>
  </si>
  <si>
    <t>　淮北市公安局相山分局</t>
  </si>
  <si>
    <t>　　　办案业务费</t>
  </si>
  <si>
    <t>　淮北市公安局烈山分局</t>
  </si>
  <si>
    <t>　淮北市公安局杜集分局</t>
  </si>
  <si>
    <t>　淮北市公安局交通警察支队</t>
  </si>
  <si>
    <t>　　　警用装备购置费</t>
  </si>
  <si>
    <t>　　　交通设施维护费</t>
  </si>
  <si>
    <t>　淮北市第二看守所</t>
  </si>
  <si>
    <t>　　　监房维修</t>
  </si>
  <si>
    <t>　　　安防设备维护费</t>
  </si>
  <si>
    <t>　　　在押人员给养费</t>
  </si>
  <si>
    <t>　淮北市拘留所</t>
  </si>
  <si>
    <t>　　　监所维修</t>
  </si>
  <si>
    <t>　　　监控系统维护费</t>
  </si>
  <si>
    <t>安徽省淮北市中级人民法院</t>
  </si>
  <si>
    <t>　　　人民陪审员</t>
  </si>
  <si>
    <t>　　　审判大楼空调系统改造</t>
  </si>
  <si>
    <t>淮北市司法局</t>
  </si>
  <si>
    <t>　淮北市司法局</t>
  </si>
  <si>
    <t>　　　合法性审查专项经费</t>
  </si>
  <si>
    <t>　　　普法和法治文化建设</t>
  </si>
  <si>
    <t>　淮北市法律援助中心</t>
  </si>
  <si>
    <t>　　　法律援助经费</t>
  </si>
  <si>
    <t>　淮北仲裁委员会秘书处</t>
  </si>
  <si>
    <t>　　　互联网仲裁系统建设经费</t>
  </si>
  <si>
    <t>　淮北市人民政府法律顾问室</t>
  </si>
  <si>
    <t>　　　法律顾问室工作经费</t>
  </si>
  <si>
    <t>中共淮北市委机构编制委员会办公室</t>
  </si>
  <si>
    <t>　　　清单制度和信息化建设工作经费</t>
  </si>
  <si>
    <t>　　　实名制管理和课题调研工作经费</t>
  </si>
  <si>
    <t>淮北市人民政府驻京联络处</t>
  </si>
  <si>
    <t>　　　对外联络及招商经费</t>
  </si>
  <si>
    <t>国家统计局淮北调查队</t>
  </si>
  <si>
    <t>　　　大样本调查经费</t>
  </si>
  <si>
    <t>　　　劳动力调查</t>
  </si>
  <si>
    <t>　　　粮食畜牧业统计调查经费</t>
  </si>
  <si>
    <t>中国共产主义青年团淮北市委员会</t>
  </si>
  <si>
    <t>　　　淮北市青年马克思主义者(团干部)培养工程经费</t>
  </si>
  <si>
    <t>　　　大学生暑期社会实践活动</t>
  </si>
  <si>
    <t>中国国际贸易促进委员会淮北市委员会</t>
  </si>
  <si>
    <t>　　　参加或举办商务活动经费</t>
  </si>
  <si>
    <t>淮北市传媒中心</t>
  </si>
  <si>
    <t>　　　设备购置费</t>
  </si>
  <si>
    <t>　　　应急广播市级平台运维经费</t>
  </si>
  <si>
    <t>　　　资产购置费</t>
  </si>
  <si>
    <t>淮北市教育局</t>
  </si>
  <si>
    <t>　淮北市教育局</t>
  </si>
  <si>
    <t>　　　智慧教育专项经费</t>
  </si>
  <si>
    <t>　　　教育均衡发展专项经费</t>
  </si>
  <si>
    <t>　　　重点项目支出</t>
  </si>
  <si>
    <t>　　　高中困难学生助学金配套资金</t>
  </si>
  <si>
    <t>　　　教师队伍建设经费</t>
  </si>
  <si>
    <t>　淮北市第一实验小学</t>
  </si>
  <si>
    <t>　　　校园维修改造及设备购置(附加)</t>
  </si>
  <si>
    <t>　　　课后服务专项经费</t>
  </si>
  <si>
    <t>　淮北市黎苑小学</t>
  </si>
  <si>
    <t>　　　校舍维修及设备购置</t>
  </si>
  <si>
    <t>　淮北市濉溪路小学</t>
  </si>
  <si>
    <t>　淮北市海宫学校</t>
  </si>
  <si>
    <t>　　　设备购置及校园改造维修等</t>
  </si>
  <si>
    <t>　淮北市梅苑学校</t>
  </si>
  <si>
    <t>　　　中小学校舍维修及设备购置</t>
  </si>
  <si>
    <t>　淮北市西园中学</t>
  </si>
  <si>
    <t>　　　校舍维修改造及设备购置(灯光和音响系统)</t>
  </si>
  <si>
    <t>　淮北市第五中学</t>
  </si>
  <si>
    <t>　　　设备购置及校舍维修(教育附加)</t>
  </si>
  <si>
    <t>　淮北市第二中学</t>
  </si>
  <si>
    <t>　淮北市第十二中学</t>
  </si>
  <si>
    <t>　　　校园维修改造及设备购置</t>
  </si>
  <si>
    <t>　安徽省淮北市第一中学</t>
  </si>
  <si>
    <t>　　　设备购置及基建维修</t>
  </si>
  <si>
    <t>　　　一中东校区配套工程款</t>
  </si>
  <si>
    <t>　淮北工业与艺术学校</t>
  </si>
  <si>
    <t>　　　产教融合实训基地</t>
  </si>
  <si>
    <t>　　　免学费市级配套资金</t>
  </si>
  <si>
    <t>　淮北市特殊教育学校</t>
  </si>
  <si>
    <t>　淮北市教育科学研究所</t>
  </si>
  <si>
    <t>　　　教科研专项经费</t>
  </si>
  <si>
    <t>　淮北市第三实验小学</t>
  </si>
  <si>
    <t>　　　校园维修改造及设备购置等(附加)</t>
  </si>
  <si>
    <t>　淮北市实验高级中学</t>
  </si>
  <si>
    <t>　　　设备购置及维修</t>
  </si>
  <si>
    <t>　淮北市天一中学</t>
  </si>
  <si>
    <t>　淮北市直机关第一幼儿园</t>
  </si>
  <si>
    <t>　　　日常办公、水电费等</t>
  </si>
  <si>
    <t>　淮北市人民路学校</t>
  </si>
  <si>
    <t>　　　校舍维修改造及设备购置</t>
  </si>
  <si>
    <t>　淮北市实验学校</t>
  </si>
  <si>
    <t>　　　设备购置及校园改造运行</t>
  </si>
  <si>
    <t>　淮北市首府实验小学</t>
  </si>
  <si>
    <t>　淮北市泉山路学校</t>
  </si>
  <si>
    <t>　　　设备购置及校园改造维修</t>
  </si>
  <si>
    <t>　安徽省淮北卫生学校</t>
  </si>
  <si>
    <t>　　　新校区建设</t>
  </si>
  <si>
    <t>　　　设备购置</t>
  </si>
  <si>
    <t>　　　中职免学费市级配套资金</t>
  </si>
  <si>
    <t>淮北市科学技术局</t>
  </si>
  <si>
    <t>　淮北市科学技术局</t>
  </si>
  <si>
    <t>　　　大楼维护运行费</t>
  </si>
  <si>
    <t>　　　科技项目评审论证工作经费</t>
  </si>
  <si>
    <t>　淮北市专利技术展示交易中心</t>
  </si>
  <si>
    <t>　　　专利中心运行经费</t>
  </si>
  <si>
    <t>淮北市科学技术协会</t>
  </si>
  <si>
    <t>　淮北市科学技术协会</t>
  </si>
  <si>
    <t>　　　科普活动经费</t>
  </si>
  <si>
    <t>　淮北市科学技术馆</t>
  </si>
  <si>
    <t>　　　科技馆工作经费</t>
  </si>
  <si>
    <t>淮北市档案馆</t>
  </si>
  <si>
    <t>　　　淮北市档案馆档案征集抢救及保护利用费</t>
  </si>
  <si>
    <t>　　　档案数字化项目</t>
  </si>
  <si>
    <t>中共淮北市委党校</t>
  </si>
  <si>
    <t>　　　党校餐饮与学员公寓托管服务</t>
  </si>
  <si>
    <t>　　　主体班、轮训班等培训经费</t>
  </si>
  <si>
    <t>　　　科研及资料购置经费项目</t>
  </si>
  <si>
    <t>　　　设施设备维修及信息化建设经费</t>
  </si>
  <si>
    <t>淮北职业技术学院</t>
  </si>
  <si>
    <t>　　　招生、就业、实习经费</t>
  </si>
  <si>
    <t>　　　新校区建设及偿还贷款本息</t>
  </si>
  <si>
    <t>　　　高等学校思想政治理论课教师队伍建设</t>
  </si>
  <si>
    <t>　　　国家助学金市级配套资金</t>
  </si>
  <si>
    <t>淮北市文学艺术界联合会</t>
  </si>
  <si>
    <t>　　　文艺创作活动经费</t>
  </si>
  <si>
    <t>　　　刊物及资料选编</t>
  </si>
  <si>
    <t>淮北市卫生健康委员会</t>
  </si>
  <si>
    <t>　淮北市卫生健康委员会</t>
  </si>
  <si>
    <t>　　　卫生健康系统信息网络建设经费</t>
  </si>
  <si>
    <t>　　　独生子女保健费及一次性生活补贴</t>
  </si>
  <si>
    <t>　　　计划生育特别扶助配套资金</t>
  </si>
  <si>
    <t>　　　人口和计划生育利益导向政策经费</t>
  </si>
  <si>
    <t>　　　医养结合经费</t>
  </si>
  <si>
    <t>　　　国家基本公共卫生服务项目</t>
  </si>
  <si>
    <t>　　　住院医师规范化培训</t>
  </si>
  <si>
    <t>　中共淮北市委保健委员会办公室</t>
  </si>
  <si>
    <t>　　　体检、宣传、证历</t>
  </si>
  <si>
    <t>　淮北市疾病预防控制中心</t>
  </si>
  <si>
    <t>　　　非免疫规划疫苗储存运输等费用</t>
  </si>
  <si>
    <t>　　　从业人员免费体检项目</t>
  </si>
  <si>
    <t>　　　疾病预防控制类项目</t>
  </si>
  <si>
    <t>　　　设备购置及检定校准维修维护项目</t>
  </si>
  <si>
    <t>　淮北市卫生健康综合监督执法支队</t>
  </si>
  <si>
    <t>　　　水质监管检测</t>
  </si>
  <si>
    <t>　淮北市中心血站</t>
  </si>
  <si>
    <t>　　　献血宣传、用血偿还</t>
  </si>
  <si>
    <t>　　　卫生材料、试剂</t>
  </si>
  <si>
    <t>　淮北市爱国卫生运动管理中心</t>
  </si>
  <si>
    <t>　　　爱国卫生健康促进经费</t>
  </si>
  <si>
    <t>　淮北市传染病医院、淮北市第三人民医院、淮北市康复医院</t>
  </si>
  <si>
    <t>　　　正常运转经费补助</t>
  </si>
  <si>
    <t>　淮北市计划生育委员会药具管理站</t>
  </si>
  <si>
    <t>　　　站所规范化建设经费</t>
  </si>
  <si>
    <t>　淮北市妇幼保健计划生育服务中心</t>
  </si>
  <si>
    <t>　　　站所规范化建设</t>
  </si>
  <si>
    <t>　淮北市紧急医疗救援中心(市120急救中心)</t>
  </si>
  <si>
    <t>　　　市120网络建设及运行</t>
  </si>
  <si>
    <t>淮北市文化旅游体育局</t>
  </si>
  <si>
    <t>　淮北市文化旅游体育局</t>
  </si>
  <si>
    <t>　　　老年体育活动</t>
  </si>
  <si>
    <t>　　　全民健身系列活动（基金）</t>
  </si>
  <si>
    <t>　　　体育健身器材更新费用（基金）</t>
  </si>
  <si>
    <t>　　　体教结合及青少年竞技比赛经费（基金）</t>
  </si>
  <si>
    <t>　　　安徽省羽毛球队配套运行经费（基金）</t>
  </si>
  <si>
    <t>　　　淮北国际马拉松赛事专项经费（基金）</t>
  </si>
  <si>
    <t>　　　农村文化建设配套补助</t>
  </si>
  <si>
    <t>　淮北市文化市场综合执法支队</t>
  </si>
  <si>
    <t>　　　文旅体综合执法经费</t>
  </si>
  <si>
    <t>　淮北市文化馆</t>
  </si>
  <si>
    <t>　　　免费开放市级配套经费</t>
  </si>
  <si>
    <t>　淮北市戏剧创作研究室</t>
  </si>
  <si>
    <t>　　　艺术创作</t>
  </si>
  <si>
    <t>　淮北市博物馆</t>
  </si>
  <si>
    <t>　　　物质文化遗产保护经费</t>
  </si>
  <si>
    <t>　淮北市书画院</t>
  </si>
  <si>
    <t>　　　美术创作及艺术采风</t>
  </si>
  <si>
    <t>　淮北市图书馆</t>
  </si>
  <si>
    <t>　　　图书馆图书、期刊购置经费</t>
  </si>
  <si>
    <t>　　　图书馆免费开放市级配套资金</t>
  </si>
  <si>
    <t>　淮北市矿山博物馆</t>
  </si>
  <si>
    <t>　　　博物馆运转经费</t>
  </si>
  <si>
    <t>　淮北市体育中心</t>
  </si>
  <si>
    <t>　　　体育场馆运行维护费用（基金）</t>
  </si>
  <si>
    <t>　　　体育场(馆)免费或低收费市级配套补助经费</t>
  </si>
  <si>
    <t>　淮北市体育中学</t>
  </si>
  <si>
    <t>　　　常规比赛经费及赛前伙食补助经费（基金）</t>
  </si>
  <si>
    <t>　　　高水平体育后备人才基地配套经费（基金）</t>
  </si>
  <si>
    <t>　　　设施设备维修（基金）</t>
  </si>
  <si>
    <t>　淮北市刘开渠纪念馆</t>
  </si>
  <si>
    <t>　　　运行经费</t>
  </si>
  <si>
    <t>淮北市机关事务管理中心</t>
  </si>
  <si>
    <t>　　　对外联络支出</t>
  </si>
  <si>
    <t>　　　车辆更新购置经费</t>
  </si>
  <si>
    <t>　　　重大活动支出</t>
  </si>
  <si>
    <t>淮北市红十字会</t>
  </si>
  <si>
    <t>　　　应急救护培训</t>
  </si>
  <si>
    <t>　　　人道救助公益金</t>
  </si>
  <si>
    <t>中共淮北市委网络安全和信息化委员会办公室</t>
  </si>
  <si>
    <t>　　　市网络安全应应急指挥中心平台项目运行费用</t>
  </si>
  <si>
    <t>　　　网络安全与舆情处置专项经费</t>
  </si>
  <si>
    <t>淮北市民政局</t>
  </si>
  <si>
    <t>　淮北市民政局</t>
  </si>
  <si>
    <t>　　　困难群体慈善救助</t>
  </si>
  <si>
    <t>　　　城乡社区基础设施建设及维护</t>
  </si>
  <si>
    <t>　　　居家养老购买服务补助</t>
  </si>
  <si>
    <t>　　　社会工作试点经费</t>
  </si>
  <si>
    <t>　　　社会养老机构建设及运营补贴</t>
  </si>
  <si>
    <t>　　　养老服务中心运营补贴</t>
  </si>
  <si>
    <t>　　　政府购买社会救助服务</t>
  </si>
  <si>
    <t>　　　智慧养老服务平台运营服务</t>
  </si>
  <si>
    <t>　　　80岁以上老年人高龄津贴</t>
  </si>
  <si>
    <t>　淮北市流浪乞讨人员救助站</t>
  </si>
  <si>
    <t>　　　未成年人等流浪乞讨人员救助</t>
  </si>
  <si>
    <t>　淮北市殡葬服务中心</t>
  </si>
  <si>
    <t>　　　火化用油</t>
  </si>
  <si>
    <t>　淮北市社会救助服务中心</t>
  </si>
  <si>
    <t>　　　城乡最低生活保障</t>
  </si>
  <si>
    <t>　　　两节慰问困难群体</t>
  </si>
  <si>
    <t>　　　临时生活救助</t>
  </si>
  <si>
    <t>　　　特困供养对象照料护理补贴</t>
  </si>
  <si>
    <t>　淮北市区划地名信息服务中心</t>
  </si>
  <si>
    <t>　　　地名设标及维护</t>
  </si>
  <si>
    <t>　淮北市社会福利中心</t>
  </si>
  <si>
    <t>　　　孤残儿童康复工程</t>
  </si>
  <si>
    <t>　　　入院老人及特困人员生活及医疗费</t>
  </si>
  <si>
    <t>　淮北市社会事务服务中心</t>
  </si>
  <si>
    <t>　　　孤儿基本生活保障</t>
  </si>
  <si>
    <t>　　　困难残疾人生活补贴</t>
  </si>
  <si>
    <t>　淮北市社会组织管理局</t>
  </si>
  <si>
    <t>　　　社会组织孵化基地运营维护费</t>
  </si>
  <si>
    <t>淮北市残疾人联合会</t>
  </si>
  <si>
    <t>　淮北市残疾人联合会</t>
  </si>
  <si>
    <t>　　　机关事业单位残疾人就业保障金</t>
  </si>
  <si>
    <t>　　　残疾人辅助设施、器具及无障碍建设</t>
  </si>
  <si>
    <t>　　　残疾人康复民生工程</t>
  </si>
  <si>
    <t>　　　残疾人之家、残疾人工作站</t>
  </si>
  <si>
    <t>　　　残疾人教育</t>
  </si>
  <si>
    <t>　　　残疾人托养</t>
  </si>
  <si>
    <t>　淮北市聋儿语训中心</t>
  </si>
  <si>
    <t>　　　困难残疾儿童抢救性康复</t>
  </si>
  <si>
    <t>　淮北市残疾人劳动就业服务中心</t>
  </si>
  <si>
    <t>　　　残疾人就业创业及表彰残疾人就业工作先进</t>
  </si>
  <si>
    <t>　淮北市残疾人服务中心</t>
  </si>
  <si>
    <t>　　　残疾人服务中心运行管理费</t>
  </si>
  <si>
    <t>淮北市人力资源和社会保障局</t>
  </si>
  <si>
    <t>　淮北市人力资源和社会保障局</t>
  </si>
  <si>
    <t>　　　日常运转经费</t>
  </si>
  <si>
    <t>　　　“三支一扶”高校毕业生生活补助</t>
  </si>
  <si>
    <t>　淮北市劳动人事争议仲裁院</t>
  </si>
  <si>
    <t>　　　劳动仲裁办案经费</t>
  </si>
  <si>
    <t>　淮北市劳动保障监察综合执法支队</t>
  </si>
  <si>
    <t>　　　劳动保障监察办案及检查经费</t>
  </si>
  <si>
    <t>　淮北市企业退休人员管理服务中心</t>
  </si>
  <si>
    <t>　　　企业退休人员管理服务费</t>
  </si>
  <si>
    <t>　淮北市职业技能鉴定指导中心</t>
  </si>
  <si>
    <t>　　　技能鉴定经费</t>
  </si>
  <si>
    <t>　淮北市公共就业和人才服务中心</t>
  </si>
  <si>
    <t>　　　就业和人才工作经费</t>
  </si>
  <si>
    <t>　淮北市人事考试中心</t>
  </si>
  <si>
    <t>　　　考试考务专项经费</t>
  </si>
  <si>
    <t>　淮北市人力资源和社会保障局信息中心</t>
  </si>
  <si>
    <t>　　　金保工程保障费</t>
  </si>
  <si>
    <t>　淮北市社会保险征缴稽核中心</t>
  </si>
  <si>
    <t>　　　社会保险征缴稽核经费</t>
  </si>
  <si>
    <t>　淮北市养老失业保险管理服务中心</t>
  </si>
  <si>
    <t>　　　养老保险经办经费</t>
  </si>
  <si>
    <t>　淮北市工伤保险管理服务中心</t>
  </si>
  <si>
    <t>　　　工伤稽核专项经费</t>
  </si>
  <si>
    <t>　淮北市劳动能力鉴定中心</t>
  </si>
  <si>
    <t>　　　劳动能力鉴定费</t>
  </si>
  <si>
    <t>中共淮北市委老干部局</t>
  </si>
  <si>
    <t>　中共淮北市委老干部局</t>
  </si>
  <si>
    <t>　　　关心下一代委员会工作经费</t>
  </si>
  <si>
    <t>　　　老干部两节补贴</t>
  </si>
  <si>
    <t>　淮北市老干部活动室</t>
  </si>
  <si>
    <t>　　　活动室专项经费</t>
  </si>
  <si>
    <t>　淮北市老年大学办公室</t>
  </si>
  <si>
    <t>　　　老年大学工作经费</t>
  </si>
  <si>
    <t>淮北市医疗保障局</t>
  </si>
  <si>
    <t>　淮北市医疗保障局</t>
  </si>
  <si>
    <t>　　　城乡医疗救助补助资金</t>
  </si>
  <si>
    <t>　　　医药服务成本价格监审费</t>
  </si>
  <si>
    <t>　淮北市医疗生育保险管理服务中心</t>
  </si>
  <si>
    <t>　　　医保智能监控系统维护及稽核等专项经费</t>
  </si>
  <si>
    <t>　淮北市医疗生育保险基金安全管理中心</t>
  </si>
  <si>
    <t>　　　医保基金监管经费</t>
  </si>
  <si>
    <t>　淮北市医疗生育保险征缴稽核中心</t>
  </si>
  <si>
    <t>　　　征缴稽核经费</t>
  </si>
  <si>
    <t>淮北市林业局</t>
  </si>
  <si>
    <t>　　　市级公益林管护支出项目</t>
  </si>
  <si>
    <t>　　　森林防火项目(相山林区)</t>
  </si>
  <si>
    <t>　　　相山绿化中幼林抚育及加密工程</t>
  </si>
  <si>
    <t>　　　林业博览会参展筹备项目支出</t>
  </si>
  <si>
    <t>　　　增绿增效工程建设项目</t>
  </si>
  <si>
    <t>　　　城区东部山场绿化多目标经营项目</t>
  </si>
  <si>
    <t>　　　林业有害生物防治体系建设</t>
  </si>
  <si>
    <t>　　　义务植树项目</t>
  </si>
  <si>
    <t>　　　科技兴林项目</t>
  </si>
  <si>
    <t>淮北市水务局</t>
  </si>
  <si>
    <t>　淮北市水务局</t>
  </si>
  <si>
    <t>　　　生产建设项目水土保持监督检查</t>
  </si>
  <si>
    <t>　　　农村饮水安全管护经费</t>
  </si>
  <si>
    <t>　　　最严格水资源管理制度考核项目经费</t>
  </si>
  <si>
    <t>　　　市级河湖健康评价</t>
  </si>
  <si>
    <t>　淮北市河道管理中心</t>
  </si>
  <si>
    <t>　　　防汛抗旱物资储备</t>
  </si>
  <si>
    <t>　　　市直管水闸工程标准化建设费</t>
  </si>
  <si>
    <t>　淮北市水政监察支队</t>
  </si>
  <si>
    <t>　　　水政执法业务费</t>
  </si>
  <si>
    <t>　淮北市水利工程质量监督站</t>
  </si>
  <si>
    <t>　　　质量监督业务费</t>
  </si>
  <si>
    <t>　淮北市水资源管理办公室</t>
  </si>
  <si>
    <t>　　　水资源管理</t>
  </si>
  <si>
    <t>淮北市农业农村局</t>
  </si>
  <si>
    <t>　淮北市农业农村局</t>
  </si>
  <si>
    <t>　　　合肥、上海、北京等农业展览会</t>
  </si>
  <si>
    <t>　　　农田建设项目管理费</t>
  </si>
  <si>
    <t>　　　大楼运行经费</t>
  </si>
  <si>
    <t>　　　秸秆博览会</t>
  </si>
  <si>
    <t>　淮北市农产品质量安全检测中心</t>
  </si>
  <si>
    <t>　　　淮北市农产品质量安全检测中心专用设备购置经费</t>
  </si>
  <si>
    <t>　淮北市水产技术中心</t>
  </si>
  <si>
    <t>　　　水产工作专项经费</t>
  </si>
  <si>
    <t>　淮北市农业综合行政执法支队</t>
  </si>
  <si>
    <t>　　　农业综合行政执法装备购置经费</t>
  </si>
  <si>
    <t>　淮北市农业科技教育中心</t>
  </si>
  <si>
    <t>　　　农科教基金</t>
  </si>
  <si>
    <t>　　　中农大淮北实验站运行经费</t>
  </si>
  <si>
    <t>　淮北市畜牧中心</t>
  </si>
  <si>
    <t>　　　屠宰环节病害生猪无害化处理资金</t>
  </si>
  <si>
    <t>　　　动物防疫基础项目及物资储备</t>
  </si>
  <si>
    <t>　　　畜禽养殖废弃物资源化利用配套设施标准化建设项目</t>
  </si>
  <si>
    <t>　淮北市农业技术中心(淮北市农林科学研究所)</t>
  </si>
  <si>
    <t>　　　农作物重大病虫害防控</t>
  </si>
  <si>
    <t>　　　淮北市农科所生产科研试验费</t>
  </si>
  <si>
    <t>　淮北市乡村事务中心</t>
  </si>
  <si>
    <t>　　　农膜污染防治项目</t>
  </si>
  <si>
    <t>　　　美丽乡村建设专项业务费</t>
  </si>
  <si>
    <t>　淮北市农业机械化中心</t>
  </si>
  <si>
    <t>　　　农机管理专项业务费</t>
  </si>
  <si>
    <t>淮北市气象局</t>
  </si>
  <si>
    <t>　　　中央电视台宣传</t>
  </si>
  <si>
    <t>　　　淮北市高速公路恶劣气象条件监测预警平台运行维护费</t>
  </si>
  <si>
    <t>　　　人工影响天气</t>
  </si>
  <si>
    <t>淮北市精神文明建设指导委员会办公室</t>
  </si>
  <si>
    <t>　　　创建全国文明城市新媒体宣传项目</t>
  </si>
  <si>
    <t>　　　文明创建项目经费</t>
  </si>
  <si>
    <t>淮北市乡村振兴局</t>
  </si>
  <si>
    <t>　　　扶贫开发工作经费</t>
  </si>
  <si>
    <t>中共淮北市委督查考核办公室</t>
  </si>
  <si>
    <t>　　　督查考核业务经费</t>
  </si>
  <si>
    <t>淮北市自然资源和规划局</t>
  </si>
  <si>
    <t>　淮北市自然资源和规划局</t>
  </si>
  <si>
    <t>　　　编制淮北市国土空间生态修复规划(2021-2035年)</t>
  </si>
  <si>
    <t>　　　淮北市“多测合一”服务平台搭建项目</t>
  </si>
  <si>
    <t>　　　淮北市“天地图”数据更新项目</t>
  </si>
  <si>
    <t>　　　淮北市国土空间总体规划（2020-2035年）</t>
  </si>
  <si>
    <t>　　　淮北市绿金湖半岛城市设计规划编制费用</t>
  </si>
  <si>
    <t>　　　淮北高铁西站片区概念性规划及核心区城市设计</t>
  </si>
  <si>
    <t>　　　淮北市国土空间基础信息平台建设项目</t>
  </si>
  <si>
    <t>　淮北市国土资源执法监察支队</t>
  </si>
  <si>
    <t>　　　执法监察动态巡查业务费</t>
  </si>
  <si>
    <t>　　　土地矿产测量费用</t>
  </si>
  <si>
    <t>　淮北市土地储备发展中心</t>
  </si>
  <si>
    <t>　　　土地资本运营业务费费</t>
  </si>
  <si>
    <t>　　　土地调查研究宣传推介费</t>
  </si>
  <si>
    <t>　淮北市国土资源局开发区分局</t>
  </si>
  <si>
    <t>　　　国土资源业务费</t>
  </si>
  <si>
    <t>　淮北市自然资源和规划局相山分局</t>
  </si>
  <si>
    <t>　　　自然资源业务费</t>
  </si>
  <si>
    <t>　淮北市自然资源和规划局杜集分局</t>
  </si>
  <si>
    <t>　淮北市自然资源和规划局烈山分局</t>
  </si>
  <si>
    <t>　淮北市不动产登记中心</t>
  </si>
  <si>
    <t>　　　不动产数据整合</t>
  </si>
  <si>
    <t>　　　不动产权籍信息数据整合项目</t>
  </si>
  <si>
    <t>　淮北市地价管理所</t>
  </si>
  <si>
    <t>　　　城市地价动态监测</t>
  </si>
  <si>
    <t>　　　淮北市基准地价及标定地价更新</t>
  </si>
  <si>
    <t>　　　淮北市集体农用地定级与基准地价制定项目</t>
  </si>
  <si>
    <t>淮北市住房公积金管理中心</t>
  </si>
  <si>
    <t>　　　住房公积金综合服务平台升级</t>
  </si>
  <si>
    <t>　　　互联网+政务服务</t>
  </si>
  <si>
    <t>　　　公积金信息系统网络维护</t>
  </si>
  <si>
    <t>淮北市发展和改革委员会</t>
  </si>
  <si>
    <t>　淮北市发展和改革委员会</t>
  </si>
  <si>
    <t>　　　固定资产投资及节能项目审查评审费</t>
  </si>
  <si>
    <t>　　　信用体系建设系统运行维护费</t>
  </si>
  <si>
    <t>　　　项目评估费</t>
  </si>
  <si>
    <t>　　　全市发展和改革经费</t>
  </si>
  <si>
    <t>　　　创建信用体系经费</t>
  </si>
  <si>
    <t>　　　节能监察业务经费</t>
  </si>
  <si>
    <t>　淮北市重点项目建设办公室</t>
  </si>
  <si>
    <t>　　　淮北至北京高铁运营亏损补贴</t>
  </si>
  <si>
    <t>　　　淮萧客车联络线运营亏损补贴</t>
  </si>
  <si>
    <t>　　　增开高铁班次补贴</t>
  </si>
  <si>
    <t>　淮北市价格认证中心</t>
  </si>
  <si>
    <t>　　　价格认定工作经费</t>
  </si>
  <si>
    <t>淮北市生态环境局</t>
  </si>
  <si>
    <t>　淮北市生态环境局</t>
  </si>
  <si>
    <t>　　　水质自动监测站运维项目</t>
  </si>
  <si>
    <t>　　　淮北市大气网格化监测监管系统</t>
  </si>
  <si>
    <t>　　　淮北市镇（街道）大气环境标准站项目运维费</t>
  </si>
  <si>
    <t>　　　淮北市细颗粒物和臭氧污染协同防控“一市一策”驻点跟踪研究经费</t>
  </si>
  <si>
    <t>　　　2022年度禁烧专项经费</t>
  </si>
  <si>
    <t>　　　全市污水处理厂（站）考核项目</t>
  </si>
  <si>
    <t>　　　淮北市大气环境数据融合项目（一期）</t>
  </si>
  <si>
    <t>　　　全市生态环境保护专项监督长建设经费补助</t>
  </si>
  <si>
    <t>　淮北市生态环境保护综合行政执法支队</t>
  </si>
  <si>
    <t>　　　年淮北市突发环境事件应急演练第三方技术服务项目</t>
  </si>
  <si>
    <t>　　　2022年流域突发环境事件环境应急“南阳实践”实施方案和应急响应方案编制</t>
  </si>
  <si>
    <t>　　　年重点排污单位视频监控系统技术运行维护项目</t>
  </si>
  <si>
    <t>　淮北市生态环境科学研究所</t>
  </si>
  <si>
    <t>　　　环境影响评价技术评估经费</t>
  </si>
  <si>
    <t>　淮北市生态环境信息中心</t>
  </si>
  <si>
    <t>　　　淮北市重点污染源自动监控系统运行维护费用</t>
  </si>
  <si>
    <t>　　　淮北市生态环境局网络安全等级保护项目</t>
  </si>
  <si>
    <t>　淮北市濉溪县生态环境分局</t>
  </si>
  <si>
    <t>　　　单位运行经费</t>
  </si>
  <si>
    <t>　濉溪县生态环境保护综合行政执法大队</t>
  </si>
  <si>
    <t>　　　监察运行经费</t>
  </si>
  <si>
    <t>　淮北市生态环境局濉溪生态环境监测站</t>
  </si>
  <si>
    <t>　　　监测运行经费</t>
  </si>
  <si>
    <t>　淮北市杜集区生态环境分局</t>
  </si>
  <si>
    <t>　　　其他运行经费</t>
  </si>
  <si>
    <t>　淮北市相山区生态环境分局</t>
  </si>
  <si>
    <t>　　　单位运行费</t>
  </si>
  <si>
    <t>　淮北市烈山区生态环境分局</t>
  </si>
  <si>
    <t>淮北市应急管理局</t>
  </si>
  <si>
    <t>　　　“安全生产月”活动经费</t>
  </si>
  <si>
    <t>　　　危化品事故应急救援补助费</t>
  </si>
  <si>
    <t>　　　自然灾害应急救援演练经费</t>
  </si>
  <si>
    <t>　　　应急广播宣传经费</t>
  </si>
  <si>
    <t>　　　淮北第一次全国自然灾害综合风险普查经费</t>
  </si>
  <si>
    <t>淮北市住房和城乡建设局</t>
  </si>
  <si>
    <t>　淮北市住房和城乡建设局</t>
  </si>
  <si>
    <t>　　　淮北市城市河道综合整治运营费</t>
  </si>
  <si>
    <t>　　　采暖费</t>
  </si>
  <si>
    <t>　　　污水处理补贴</t>
  </si>
  <si>
    <t>　淮北市市政工程管理处</t>
  </si>
  <si>
    <t>　　　路灯泵站运行费</t>
  </si>
  <si>
    <t>　　　市政设施维护费(基金)</t>
  </si>
  <si>
    <t>　淮北市园林管理处</t>
  </si>
  <si>
    <t>　　　城市绿化(设施)提升修复费</t>
  </si>
  <si>
    <t>　　　园林绿化养护费</t>
  </si>
  <si>
    <t>　淮北市城乡建设管理处</t>
  </si>
  <si>
    <t>　　　城市体检</t>
  </si>
  <si>
    <t>　　　国家节水型城市建设管理经费</t>
  </si>
  <si>
    <t>　　　污泥焚烧干化</t>
  </si>
  <si>
    <t>　淮北市建筑工程管理处</t>
  </si>
  <si>
    <t>　　　建筑市场安全管理运行费</t>
  </si>
  <si>
    <t>　　　建筑市场监管公共服务</t>
  </si>
  <si>
    <t>　淮北市城市建设档案馆</t>
  </si>
  <si>
    <t>　　　地下管线信息系统管理与维护经费</t>
  </si>
  <si>
    <t>　淮北市重点工程建设管理局</t>
  </si>
  <si>
    <t>　　　重点工程建设管理经费</t>
  </si>
  <si>
    <t>　淮北市房屋征收安置中心</t>
  </si>
  <si>
    <t>　　　朱庄安置房回购款</t>
  </si>
  <si>
    <t>　　　征收项目补偿审计费</t>
  </si>
  <si>
    <t>　淮北市房产管理服务中心</t>
  </si>
  <si>
    <t>　　　购房奖补资金</t>
  </si>
  <si>
    <t>　　　处遗办和老旧小区改造工作经费</t>
  </si>
  <si>
    <t>　　　白蚁防治工作经费</t>
  </si>
  <si>
    <t>　　　物业提升专项工作经费</t>
  </si>
  <si>
    <t>淮北市城市管理局</t>
  </si>
  <si>
    <t>　淮北市城市管理局</t>
  </si>
  <si>
    <t>　　　大型户外文明创建公益宣传</t>
  </si>
  <si>
    <t>　　　餐厨废弃物收运处置监管经费</t>
  </si>
  <si>
    <t>　　　公共自行车运行服务费(一期)</t>
  </si>
  <si>
    <t>　　　公共自行车运行服务费(二期)</t>
  </si>
  <si>
    <t>　　　公共自行车运行服务费(三期)</t>
  </si>
  <si>
    <t>　　　公共自行车运行服务费(四期)</t>
  </si>
  <si>
    <t>　　　环卫作业特许经营第三方测评</t>
  </si>
  <si>
    <t>　淮北市城市管理监察支队</t>
  </si>
  <si>
    <t>　　　执法检查经费</t>
  </si>
  <si>
    <t>　淮北市城市管理执法监督指挥中心</t>
  </si>
  <si>
    <t>　　　城市管理考核资金</t>
  </si>
  <si>
    <t>　淮北市房地产管理监察支队</t>
  </si>
  <si>
    <t>　　　房地产执法检查工作经费</t>
  </si>
  <si>
    <t>　淮北市城市建设监察支队</t>
  </si>
  <si>
    <t>　　　城建执法工作经费</t>
  </si>
  <si>
    <t>　淮北市环境卫生管理处</t>
  </si>
  <si>
    <t>　　　餐厨垃圾处理专项补贴</t>
  </si>
  <si>
    <t>　　　垃圾处理专项补贴</t>
  </si>
  <si>
    <t>　　　生活垃圾填埋场运行经费</t>
  </si>
  <si>
    <t>　　　环卫保洁作业市场化费用</t>
  </si>
  <si>
    <t>　淮北市公共自行车管理中心</t>
  </si>
  <si>
    <t>　　　日常办公运行费</t>
  </si>
  <si>
    <t>淮北市公共资源交易监督管理局</t>
  </si>
  <si>
    <t>　淮北市公共资源交易监督管理局</t>
  </si>
  <si>
    <t>　　　公共资源交易监管工作经费</t>
  </si>
  <si>
    <t>　　　监管工作办公楼运行维护费</t>
  </si>
  <si>
    <t>　　　特邀监督员管理费用</t>
  </si>
  <si>
    <t>　　　公共资源交易监察工作经费</t>
  </si>
  <si>
    <t>　　　招投标领域投诉处理及办案经费</t>
  </si>
  <si>
    <t>　淮北市公共资源交易中心</t>
  </si>
  <si>
    <t>　　　开评标场所及交易大厅场所运行费</t>
  </si>
  <si>
    <t>　　　评审勘察费</t>
  </si>
  <si>
    <t>　　　标书印刷及制作费</t>
  </si>
  <si>
    <t>　　　网上招投标平台系统维护费</t>
  </si>
  <si>
    <t>　　　公共资源电子交易系统迁移云空间租赁项目</t>
  </si>
  <si>
    <t>淮北市交通运输局</t>
  </si>
  <si>
    <t>　淮北市交通运输局</t>
  </si>
  <si>
    <t>　　　S101合相路铁路道口看护</t>
  </si>
  <si>
    <t>　　　2022年全市公路水运工程质量巡检及验证性检测</t>
  </si>
  <si>
    <t>　　　”四好农村路“建设奖补资金</t>
  </si>
  <si>
    <t>　　　淮北市交通基础设施国土空间规划编制</t>
  </si>
  <si>
    <t>　　　公交线路亏损补贴</t>
  </si>
  <si>
    <t>　　　G344东灵线、S305墩岳路、G237五里郢至青龙山段工程上级补助结余资金</t>
  </si>
  <si>
    <t>　　　公交票价补贴</t>
  </si>
  <si>
    <t>　淮北市道路运输管理服务中心</t>
  </si>
  <si>
    <t>　　　火车站出租车通及道疫情防控站运行经费</t>
  </si>
  <si>
    <t>　淮北市交通运输综合行政执法支队</t>
  </si>
  <si>
    <t>　　　治超装备采购</t>
  </si>
  <si>
    <t>　　　车辆超载治理及执法经费</t>
  </si>
  <si>
    <t>　　　科技执法建设运维费</t>
  </si>
  <si>
    <t>　淮北市公路管理服务中心</t>
  </si>
  <si>
    <t>　　　s202萧淮路收费段养护经费</t>
  </si>
  <si>
    <t>　　　专用设备购置费</t>
  </si>
  <si>
    <t>　　　公路养护费</t>
  </si>
  <si>
    <t>　　　桥梁检测费</t>
  </si>
  <si>
    <t>　　　自然灾害风险公路承灾体调查</t>
  </si>
  <si>
    <t>　　　桥梁防撞检测</t>
  </si>
  <si>
    <t>　淮北市地方海事(港航)管理服务中心</t>
  </si>
  <si>
    <t>　　　水上综合行政经费</t>
  </si>
  <si>
    <t>　淮北市邮政业安全中心</t>
  </si>
  <si>
    <t>　　　交通运输运行监测管理费</t>
  </si>
  <si>
    <t>淮北市经济和信息化局</t>
  </si>
  <si>
    <t>　淮北市经济和信息化局</t>
  </si>
  <si>
    <t>　　　节能监察专项经费</t>
  </si>
  <si>
    <t>　　　全市企业家联谊沙龙专项经费</t>
  </si>
  <si>
    <t>　　　产业集群和产业链(五群十链)规划费</t>
  </si>
  <si>
    <t>　　　档案整理专项经费</t>
  </si>
  <si>
    <t>　淮北市工业行业办公室</t>
  </si>
  <si>
    <t>　　　行业职能和管理服务费</t>
  </si>
  <si>
    <t>淮北市供销合作社联合社</t>
  </si>
  <si>
    <t>　　　行业管理费</t>
  </si>
  <si>
    <t>淮北市人民政府驻珠三角办事处</t>
  </si>
  <si>
    <t>　　　招商引资及对外联络</t>
  </si>
  <si>
    <t>淮北市商务局</t>
  </si>
  <si>
    <t>　淮北市商务局</t>
  </si>
  <si>
    <t>　　　生猪活体储备资金</t>
  </si>
  <si>
    <t>　　　各类国内贸易、展会会务经费</t>
  </si>
  <si>
    <t>　　　支持中小企业开拓国际市场费用补贴</t>
  </si>
  <si>
    <t>　淮北市商务综合执法大队</t>
  </si>
  <si>
    <t>　　　商务综合执法运行工作经费</t>
  </si>
  <si>
    <t>　淮北市商贸市场建设和物流业发展服务中心</t>
  </si>
  <si>
    <t>　　　商贸发展运行工作经费</t>
  </si>
  <si>
    <t>淮北市地方金融监督管理局(淮北市人民政府金融工作办公室)</t>
  </si>
  <si>
    <t>　　　非法集资监测预警大数据系统经费</t>
  </si>
  <si>
    <t>　　　打击非法集资经费</t>
  </si>
  <si>
    <t>　　　政银企对接活动经费</t>
  </si>
  <si>
    <t>淮北市市场监督管理局</t>
  </si>
  <si>
    <t>　淮北市市场监督管理局</t>
  </si>
  <si>
    <t>　　　食品药品安全抽检及监管经费</t>
  </si>
  <si>
    <t>　　　产品质量安全监管经费</t>
  </si>
  <si>
    <t>　　　企业注册及信用监管平台运行经费</t>
  </si>
  <si>
    <t>　淮北市产品质量监督检验所</t>
  </si>
  <si>
    <t>　　　产品质量检验业务经费</t>
  </si>
  <si>
    <t>　淮北市计量测试研究所</t>
  </si>
  <si>
    <t>　　　社会公用计量标准建设设备购置经费</t>
  </si>
  <si>
    <t>　淮北市消费者权益保护委员会秘书处</t>
  </si>
  <si>
    <t>　　　国际消费者权益日经费及业务经费</t>
  </si>
  <si>
    <t>　淮北市特种设备监督检验中心</t>
  </si>
  <si>
    <t>　　　特种设备监督检验经费</t>
  </si>
  <si>
    <t>　　　技术装备经费</t>
  </si>
  <si>
    <t>　淮北市纤维检验所</t>
  </si>
  <si>
    <t>　　　国家储备棉、监管棉公证检验经费</t>
  </si>
  <si>
    <t>　淮北市食品药品检验中心</t>
  </si>
  <si>
    <t>　　　药品检验检测能力建设提升专项经费</t>
  </si>
  <si>
    <t>　淮北市市场监管综合行政执法支队</t>
  </si>
  <si>
    <t>　　　市场监管综合执法办案经费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</si>
</sst>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82"/>
  <sheetViews>
    <sheetView tabSelected="1" workbookViewId="0" topLeftCell="A1">
      <selection activeCell="Q18" sqref="Q18"/>
    </sheetView>
  </sheetViews>
  <sheetFormatPr defaultColWidth="9.00390625" defaultRowHeight="14.25"/>
  <cols>
    <col min="1" max="1" width="54.625" style="2" customWidth="1"/>
    <col min="2" max="2" width="13.75390625" style="3" customWidth="1"/>
    <col min="3" max="3" width="10.375" style="2" customWidth="1"/>
    <col min="4" max="16384" width="9.00390625" style="2" customWidth="1"/>
  </cols>
  <sheetData>
    <row r="1" ht="16.5" customHeight="1">
      <c r="A1" s="4" t="s">
        <v>0</v>
      </c>
    </row>
    <row r="2" spans="1:3" ht="30.75" customHeight="1">
      <c r="A2" s="5" t="s">
        <v>1</v>
      </c>
      <c r="B2" s="6"/>
      <c r="C2" s="5"/>
    </row>
    <row r="3" spans="1:3" ht="33.75" customHeight="1">
      <c r="A3" s="7" t="s">
        <v>2</v>
      </c>
      <c r="B3" s="8"/>
      <c r="C3" s="9" t="s">
        <v>3</v>
      </c>
    </row>
    <row r="4" spans="1:3" s="1" customFormat="1" ht="22.5" customHeight="1">
      <c r="A4" s="10" t="s">
        <v>4</v>
      </c>
      <c r="B4" s="11" t="s">
        <v>5</v>
      </c>
      <c r="C4" s="12" t="s">
        <v>6</v>
      </c>
    </row>
    <row r="5" spans="1:3" ht="19.5" customHeight="1">
      <c r="A5" s="10" t="s">
        <v>7</v>
      </c>
      <c r="B5" s="11">
        <f>SUM(I5:I7)</f>
        <v>0</v>
      </c>
      <c r="C5" s="13"/>
    </row>
    <row r="6" spans="1:3" ht="19.5" customHeight="1">
      <c r="A6" s="14" t="s">
        <v>8</v>
      </c>
      <c r="B6" s="11">
        <f>SUM(B7:B8)</f>
        <v>181</v>
      </c>
      <c r="C6" s="13"/>
    </row>
    <row r="7" spans="1:3" ht="19.5" customHeight="1">
      <c r="A7" s="15" t="s">
        <v>9</v>
      </c>
      <c r="B7" s="16">
        <v>21</v>
      </c>
      <c r="C7" s="17"/>
    </row>
    <row r="8" spans="1:3" ht="19.5" customHeight="1">
      <c r="A8" s="15" t="s">
        <v>10</v>
      </c>
      <c r="B8" s="16">
        <v>160</v>
      </c>
      <c r="C8" s="17"/>
    </row>
    <row r="9" spans="1:3" ht="19.5" customHeight="1">
      <c r="A9" s="14" t="s">
        <v>11</v>
      </c>
      <c r="B9" s="11">
        <f>SUM(B10:B11)</f>
        <v>179.75</v>
      </c>
      <c r="C9" s="13"/>
    </row>
    <row r="10" spans="1:3" ht="19.5" customHeight="1">
      <c r="A10" s="15" t="s">
        <v>12</v>
      </c>
      <c r="B10" s="16">
        <v>50</v>
      </c>
      <c r="C10" s="17"/>
    </row>
    <row r="11" spans="1:3" ht="19.5" customHeight="1">
      <c r="A11" s="15" t="s">
        <v>13</v>
      </c>
      <c r="B11" s="16">
        <v>129.75</v>
      </c>
      <c r="C11" s="17"/>
    </row>
    <row r="12" spans="1:3" ht="19.5" customHeight="1">
      <c r="A12" s="14" t="s">
        <v>14</v>
      </c>
      <c r="B12" s="11">
        <f>B13</f>
        <v>145.33</v>
      </c>
      <c r="C12" s="13"/>
    </row>
    <row r="13" spans="1:3" ht="19.5" customHeight="1">
      <c r="A13" s="15" t="s">
        <v>15</v>
      </c>
      <c r="B13" s="16">
        <v>145.33</v>
      </c>
      <c r="C13" s="17"/>
    </row>
    <row r="14" spans="1:3" ht="19.5" customHeight="1">
      <c r="A14" s="14" t="s">
        <v>16</v>
      </c>
      <c r="B14" s="11">
        <v>18</v>
      </c>
      <c r="C14" s="13"/>
    </row>
    <row r="15" spans="1:3" ht="19.5" customHeight="1">
      <c r="A15" s="15" t="s">
        <v>17</v>
      </c>
      <c r="B15" s="16">
        <v>18</v>
      </c>
      <c r="C15" s="17"/>
    </row>
    <row r="16" spans="1:3" ht="19.5" customHeight="1">
      <c r="A16" s="14" t="s">
        <v>18</v>
      </c>
      <c r="B16" s="11">
        <f>SUM(B17:B18)</f>
        <v>124.1</v>
      </c>
      <c r="C16" s="13"/>
    </row>
    <row r="17" spans="1:3" ht="19.5" customHeight="1">
      <c r="A17" s="15" t="s">
        <v>19</v>
      </c>
      <c r="B17" s="16">
        <v>50</v>
      </c>
      <c r="C17" s="17"/>
    </row>
    <row r="18" spans="1:3" ht="19.5" customHeight="1">
      <c r="A18" s="15" t="s">
        <v>20</v>
      </c>
      <c r="B18" s="16">
        <v>74.1</v>
      </c>
      <c r="C18" s="17"/>
    </row>
    <row r="19" spans="1:3" ht="19.5" customHeight="1">
      <c r="A19" s="14" t="s">
        <v>21</v>
      </c>
      <c r="B19" s="11">
        <f>B20</f>
        <v>1200</v>
      </c>
      <c r="C19" s="13"/>
    </row>
    <row r="20" spans="1:3" ht="19.5" customHeight="1">
      <c r="A20" s="15" t="s">
        <v>22</v>
      </c>
      <c r="B20" s="16">
        <v>1200</v>
      </c>
      <c r="C20" s="17"/>
    </row>
    <row r="21" spans="1:3" ht="19.5" customHeight="1">
      <c r="A21" s="14" t="s">
        <v>23</v>
      </c>
      <c r="B21" s="11">
        <f>B22</f>
        <v>41.7</v>
      </c>
      <c r="C21" s="13"/>
    </row>
    <row r="22" spans="1:3" ht="19.5" customHeight="1">
      <c r="A22" s="15" t="s">
        <v>24</v>
      </c>
      <c r="B22" s="16">
        <v>41.7</v>
      </c>
      <c r="C22" s="17"/>
    </row>
    <row r="23" spans="1:3" ht="19.5" customHeight="1">
      <c r="A23" s="14" t="s">
        <v>25</v>
      </c>
      <c r="B23" s="11">
        <v>11</v>
      </c>
      <c r="C23" s="13"/>
    </row>
    <row r="24" spans="1:3" ht="19.5" customHeight="1">
      <c r="A24" s="15" t="s">
        <v>26</v>
      </c>
      <c r="B24" s="16">
        <v>11</v>
      </c>
      <c r="C24" s="17"/>
    </row>
    <row r="25" spans="1:3" ht="19.5" customHeight="1">
      <c r="A25" s="14" t="s">
        <v>27</v>
      </c>
      <c r="B25" s="11">
        <f>B26</f>
        <v>99</v>
      </c>
      <c r="C25" s="13"/>
    </row>
    <row r="26" spans="1:3" ht="19.5" customHeight="1">
      <c r="A26" s="15" t="s">
        <v>28</v>
      </c>
      <c r="B26" s="16">
        <v>99</v>
      </c>
      <c r="C26" s="17"/>
    </row>
    <row r="27" spans="1:3" ht="19.5" customHeight="1">
      <c r="A27" s="14" t="s">
        <v>29</v>
      </c>
      <c r="B27" s="11">
        <f>SUM(B28,B30)</f>
        <v>613</v>
      </c>
      <c r="C27" s="13"/>
    </row>
    <row r="28" spans="1:3" ht="19.5" customHeight="1">
      <c r="A28" s="14" t="s">
        <v>30</v>
      </c>
      <c r="B28" s="11">
        <f>B29</f>
        <v>67</v>
      </c>
      <c r="C28" s="13"/>
    </row>
    <row r="29" spans="1:3" ht="19.5" customHeight="1">
      <c r="A29" s="15" t="s">
        <v>31</v>
      </c>
      <c r="B29" s="16">
        <v>67</v>
      </c>
      <c r="C29" s="17"/>
    </row>
    <row r="30" spans="1:3" ht="19.5" customHeight="1">
      <c r="A30" s="14" t="s">
        <v>32</v>
      </c>
      <c r="B30" s="11">
        <f>B31</f>
        <v>546</v>
      </c>
      <c r="C30" s="13"/>
    </row>
    <row r="31" spans="1:3" ht="19.5" customHeight="1">
      <c r="A31" s="15" t="s">
        <v>33</v>
      </c>
      <c r="B31" s="16">
        <v>546</v>
      </c>
      <c r="C31" s="17"/>
    </row>
    <row r="32" spans="1:3" ht="19.5" customHeight="1">
      <c r="A32" s="14" t="s">
        <v>34</v>
      </c>
      <c r="B32" s="11">
        <f>B33</f>
        <v>7</v>
      </c>
      <c r="C32" s="13"/>
    </row>
    <row r="33" spans="1:3" ht="19.5" customHeight="1">
      <c r="A33" s="15" t="s">
        <v>35</v>
      </c>
      <c r="B33" s="16">
        <v>7</v>
      </c>
      <c r="C33" s="17"/>
    </row>
    <row r="34" spans="1:3" ht="19.5" customHeight="1">
      <c r="A34" s="14" t="s">
        <v>36</v>
      </c>
      <c r="B34" s="11">
        <f>SUM(B35,B38)</f>
        <v>70.66</v>
      </c>
      <c r="C34" s="13"/>
    </row>
    <row r="35" spans="1:3" ht="19.5" customHeight="1">
      <c r="A35" s="14" t="s">
        <v>37</v>
      </c>
      <c r="B35" s="11">
        <f>SUM(B36:B37)</f>
        <v>48.6</v>
      </c>
      <c r="C35" s="13"/>
    </row>
    <row r="36" spans="1:3" ht="19.5" customHeight="1">
      <c r="A36" s="15" t="s">
        <v>38</v>
      </c>
      <c r="B36" s="16">
        <v>8.6</v>
      </c>
      <c r="C36" s="17"/>
    </row>
    <row r="37" spans="1:3" ht="19.5" customHeight="1">
      <c r="A37" s="15" t="s">
        <v>39</v>
      </c>
      <c r="B37" s="16">
        <v>40</v>
      </c>
      <c r="C37" s="17"/>
    </row>
    <row r="38" spans="1:3" ht="19.5" customHeight="1">
      <c r="A38" s="14" t="s">
        <v>40</v>
      </c>
      <c r="B38" s="11">
        <f>B39</f>
        <v>22.06</v>
      </c>
      <c r="C38" s="13"/>
    </row>
    <row r="39" spans="1:3" ht="19.5" customHeight="1">
      <c r="A39" s="15" t="s">
        <v>41</v>
      </c>
      <c r="B39" s="16">
        <v>22.06</v>
      </c>
      <c r="C39" s="17"/>
    </row>
    <row r="40" spans="1:3" ht="19.5" customHeight="1">
      <c r="A40" s="14" t="s">
        <v>42</v>
      </c>
      <c r="B40" s="11">
        <f>B41</f>
        <v>4</v>
      </c>
      <c r="C40" s="13"/>
    </row>
    <row r="41" spans="1:3" ht="19.5" customHeight="1">
      <c r="A41" s="15" t="s">
        <v>43</v>
      </c>
      <c r="B41" s="16">
        <v>4</v>
      </c>
      <c r="C41" s="17"/>
    </row>
    <row r="42" spans="1:3" ht="19.5" customHeight="1">
      <c r="A42" s="14" t="s">
        <v>44</v>
      </c>
      <c r="B42" s="11">
        <f>B43</f>
        <v>170</v>
      </c>
      <c r="C42" s="13"/>
    </row>
    <row r="43" spans="1:3" ht="19.5" customHeight="1">
      <c r="A43" s="15" t="s">
        <v>45</v>
      </c>
      <c r="B43" s="16">
        <v>170</v>
      </c>
      <c r="C43" s="17"/>
    </row>
    <row r="44" spans="1:3" ht="19.5" customHeight="1">
      <c r="A44" s="14" t="s">
        <v>46</v>
      </c>
      <c r="B44" s="11">
        <f>B45</f>
        <v>19.5</v>
      </c>
      <c r="C44" s="13"/>
    </row>
    <row r="45" spans="1:3" ht="19.5" customHeight="1">
      <c r="A45" s="15" t="s">
        <v>47</v>
      </c>
      <c r="B45" s="16">
        <v>19.5</v>
      </c>
      <c r="C45" s="17"/>
    </row>
    <row r="46" spans="1:3" ht="19.5" customHeight="1">
      <c r="A46" s="14" t="s">
        <v>48</v>
      </c>
      <c r="B46" s="11">
        <f>B47</f>
        <v>47</v>
      </c>
      <c r="C46" s="13"/>
    </row>
    <row r="47" spans="1:3" ht="19.5" customHeight="1">
      <c r="A47" s="15" t="s">
        <v>49</v>
      </c>
      <c r="B47" s="16">
        <v>47</v>
      </c>
      <c r="C47" s="17"/>
    </row>
    <row r="48" spans="1:3" ht="19.5" customHeight="1">
      <c r="A48" s="14" t="s">
        <v>50</v>
      </c>
      <c r="B48" s="11">
        <f>SUM(B49:B50)</f>
        <v>8.6</v>
      </c>
      <c r="C48" s="13"/>
    </row>
    <row r="49" spans="1:3" ht="19.5" customHeight="1">
      <c r="A49" s="15" t="s">
        <v>51</v>
      </c>
      <c r="B49" s="16">
        <v>3.6</v>
      </c>
      <c r="C49" s="17"/>
    </row>
    <row r="50" spans="1:3" ht="19.5" customHeight="1">
      <c r="A50" s="15" t="s">
        <v>52</v>
      </c>
      <c r="B50" s="16">
        <v>5</v>
      </c>
      <c r="C50" s="17"/>
    </row>
    <row r="51" spans="1:3" ht="19.5" customHeight="1">
      <c r="A51" s="14" t="s">
        <v>53</v>
      </c>
      <c r="B51" s="11">
        <f>SUM(B52:B53)</f>
        <v>83</v>
      </c>
      <c r="C51" s="13"/>
    </row>
    <row r="52" spans="1:3" ht="19.5" customHeight="1">
      <c r="A52" s="15" t="s">
        <v>54</v>
      </c>
      <c r="B52" s="16">
        <v>70</v>
      </c>
      <c r="C52" s="17"/>
    </row>
    <row r="53" spans="1:3" ht="19.5" customHeight="1">
      <c r="A53" s="15" t="s">
        <v>55</v>
      </c>
      <c r="B53" s="16">
        <v>13</v>
      </c>
      <c r="C53" s="17"/>
    </row>
    <row r="54" spans="1:3" ht="19.5" customHeight="1">
      <c r="A54" s="14" t="s">
        <v>56</v>
      </c>
      <c r="B54" s="11">
        <f>SUM(B55:B57)</f>
        <v>51.5</v>
      </c>
      <c r="C54" s="13"/>
    </row>
    <row r="55" spans="1:3" ht="19.5" customHeight="1">
      <c r="A55" s="15" t="s">
        <v>57</v>
      </c>
      <c r="B55" s="16">
        <v>16.5</v>
      </c>
      <c r="C55" s="17"/>
    </row>
    <row r="56" spans="1:3" ht="19.5" customHeight="1">
      <c r="A56" s="15" t="s">
        <v>58</v>
      </c>
      <c r="B56" s="16">
        <v>15</v>
      </c>
      <c r="C56" s="17"/>
    </row>
    <row r="57" spans="1:3" ht="19.5" customHeight="1">
      <c r="A57" s="15" t="s">
        <v>59</v>
      </c>
      <c r="B57" s="16">
        <v>20</v>
      </c>
      <c r="C57" s="17"/>
    </row>
    <row r="58" spans="1:3" ht="19.5" customHeight="1">
      <c r="A58" s="14" t="s">
        <v>60</v>
      </c>
      <c r="B58" s="16">
        <f>SUM(B59,B62)</f>
        <v>702.3399999999999</v>
      </c>
      <c r="C58" s="17"/>
    </row>
    <row r="59" spans="1:3" ht="19.5" customHeight="1">
      <c r="A59" s="14" t="s">
        <v>61</v>
      </c>
      <c r="B59" s="11">
        <f>SUM(B60:B61)</f>
        <v>308.34</v>
      </c>
      <c r="C59" s="13"/>
    </row>
    <row r="60" spans="1:3" ht="19.5" customHeight="1">
      <c r="A60" s="15" t="s">
        <v>62</v>
      </c>
      <c r="B60" s="16">
        <v>40.5</v>
      </c>
      <c r="C60" s="17"/>
    </row>
    <row r="61" spans="1:3" ht="19.5" customHeight="1">
      <c r="A61" s="15" t="s">
        <v>63</v>
      </c>
      <c r="B61" s="16">
        <v>267.84</v>
      </c>
      <c r="C61" s="17"/>
    </row>
    <row r="62" spans="1:3" ht="19.5" customHeight="1">
      <c r="A62" s="14" t="s">
        <v>64</v>
      </c>
      <c r="B62" s="11">
        <f>B63</f>
        <v>394</v>
      </c>
      <c r="C62" s="13"/>
    </row>
    <row r="63" spans="1:3" ht="19.5" customHeight="1">
      <c r="A63" s="15" t="s">
        <v>65</v>
      </c>
      <c r="B63" s="16">
        <v>394</v>
      </c>
      <c r="C63" s="17"/>
    </row>
    <row r="64" spans="1:3" ht="19.5" customHeight="1">
      <c r="A64" s="14" t="s">
        <v>66</v>
      </c>
      <c r="B64" s="11">
        <f>SUM(B65:B69)</f>
        <v>440</v>
      </c>
      <c r="C64" s="13"/>
    </row>
    <row r="65" spans="1:3" ht="19.5" customHeight="1">
      <c r="A65" s="15" t="s">
        <v>67</v>
      </c>
      <c r="B65" s="16">
        <v>70</v>
      </c>
      <c r="C65" s="17"/>
    </row>
    <row r="66" spans="1:3" ht="19.5" customHeight="1">
      <c r="A66" s="15" t="s">
        <v>68</v>
      </c>
      <c r="B66" s="16">
        <v>40</v>
      </c>
      <c r="C66" s="17"/>
    </row>
    <row r="67" spans="1:3" ht="19.5" customHeight="1">
      <c r="A67" s="15" t="s">
        <v>69</v>
      </c>
      <c r="B67" s="16">
        <v>12</v>
      </c>
      <c r="C67" s="17"/>
    </row>
    <row r="68" spans="1:3" ht="19.5" customHeight="1">
      <c r="A68" s="15" t="s">
        <v>70</v>
      </c>
      <c r="B68" s="16">
        <v>218</v>
      </c>
      <c r="C68" s="17"/>
    </row>
    <row r="69" spans="1:3" ht="19.5" customHeight="1">
      <c r="A69" s="15" t="s">
        <v>71</v>
      </c>
      <c r="B69" s="16">
        <v>100</v>
      </c>
      <c r="C69" s="17"/>
    </row>
    <row r="70" spans="1:3" ht="19.5" customHeight="1">
      <c r="A70" s="14" t="s">
        <v>72</v>
      </c>
      <c r="B70" s="11">
        <f>SUM(B71,B74,B76)</f>
        <v>261</v>
      </c>
      <c r="C70" s="13"/>
    </row>
    <row r="71" spans="1:3" ht="19.5" customHeight="1">
      <c r="A71" s="14" t="s">
        <v>73</v>
      </c>
      <c r="B71" s="11">
        <f>SUM(B72:B73)</f>
        <v>233</v>
      </c>
      <c r="C71" s="13"/>
    </row>
    <row r="72" spans="1:3" ht="19.5" customHeight="1">
      <c r="A72" s="15" t="s">
        <v>74</v>
      </c>
      <c r="B72" s="16">
        <v>35</v>
      </c>
      <c r="C72" s="17"/>
    </row>
    <row r="73" spans="1:3" ht="19.5" customHeight="1">
      <c r="A73" s="15" t="s">
        <v>75</v>
      </c>
      <c r="B73" s="16">
        <v>198</v>
      </c>
      <c r="C73" s="17"/>
    </row>
    <row r="74" spans="1:3" ht="19.5" customHeight="1">
      <c r="A74" s="14" t="s">
        <v>76</v>
      </c>
      <c r="B74" s="11">
        <v>18</v>
      </c>
      <c r="C74" s="13"/>
    </row>
    <row r="75" spans="1:3" ht="19.5" customHeight="1">
      <c r="A75" s="15" t="s">
        <v>77</v>
      </c>
      <c r="B75" s="16">
        <v>18</v>
      </c>
      <c r="C75" s="17"/>
    </row>
    <row r="76" spans="1:3" ht="19.5" customHeight="1">
      <c r="A76" s="14" t="s">
        <v>78</v>
      </c>
      <c r="B76" s="11">
        <v>10</v>
      </c>
      <c r="C76" s="13"/>
    </row>
    <row r="77" spans="1:3" ht="19.5" customHeight="1">
      <c r="A77" s="15" t="s">
        <v>79</v>
      </c>
      <c r="B77" s="16">
        <v>10</v>
      </c>
      <c r="C77" s="17"/>
    </row>
    <row r="78" spans="1:3" ht="19.5" customHeight="1">
      <c r="A78" s="14" t="s">
        <v>80</v>
      </c>
      <c r="B78" s="11">
        <f>SUM(B79:B80)</f>
        <v>40</v>
      </c>
      <c r="C78" s="13"/>
    </row>
    <row r="79" spans="1:3" ht="19.5" customHeight="1">
      <c r="A79" s="15" t="s">
        <v>81</v>
      </c>
      <c r="B79" s="16">
        <v>28</v>
      </c>
      <c r="C79" s="17"/>
    </row>
    <row r="80" spans="1:3" ht="19.5" customHeight="1">
      <c r="A80" s="15" t="s">
        <v>82</v>
      </c>
      <c r="B80" s="16">
        <v>12</v>
      </c>
      <c r="C80" s="17"/>
    </row>
    <row r="81" spans="1:3" ht="19.5" customHeight="1">
      <c r="A81" s="14" t="s">
        <v>83</v>
      </c>
      <c r="B81" s="11">
        <f>SUM(B82:B83)</f>
        <v>71.47</v>
      </c>
      <c r="C81" s="13"/>
    </row>
    <row r="82" spans="1:3" ht="19.5" customHeight="1">
      <c r="A82" s="15" t="s">
        <v>84</v>
      </c>
      <c r="B82" s="16">
        <v>23.87</v>
      </c>
      <c r="C82" s="17"/>
    </row>
    <row r="83" spans="1:3" ht="19.5" customHeight="1">
      <c r="A83" s="15" t="s">
        <v>85</v>
      </c>
      <c r="B83" s="16">
        <v>47.6</v>
      </c>
      <c r="C83" s="17"/>
    </row>
    <row r="84" spans="1:3" ht="19.5" customHeight="1">
      <c r="A84" s="14" t="s">
        <v>86</v>
      </c>
      <c r="B84" s="11">
        <f>B85</f>
        <v>19</v>
      </c>
      <c r="C84" s="13"/>
    </row>
    <row r="85" spans="1:3" ht="19.5" customHeight="1">
      <c r="A85" s="15" t="s">
        <v>87</v>
      </c>
      <c r="B85" s="16">
        <v>19</v>
      </c>
      <c r="C85" s="17"/>
    </row>
    <row r="86" spans="1:3" ht="19.5" customHeight="1">
      <c r="A86" s="14" t="s">
        <v>88</v>
      </c>
      <c r="B86" s="11">
        <f>SUM(B87,B91,B93,B95,B97,B100,B104)</f>
        <v>2619</v>
      </c>
      <c r="C86" s="13"/>
    </row>
    <row r="87" spans="1:3" ht="19.5" customHeight="1">
      <c r="A87" s="14" t="s">
        <v>89</v>
      </c>
      <c r="B87" s="11">
        <f>SUM(B88:B90)</f>
        <v>1796</v>
      </c>
      <c r="C87" s="13"/>
    </row>
    <row r="88" spans="1:3" ht="19.5" customHeight="1">
      <c r="A88" s="15" t="s">
        <v>90</v>
      </c>
      <c r="B88" s="16">
        <v>196</v>
      </c>
      <c r="C88" s="17"/>
    </row>
    <row r="89" spans="1:3" ht="19.5" customHeight="1">
      <c r="A89" s="15" t="s">
        <v>91</v>
      </c>
      <c r="B89" s="16">
        <v>200</v>
      </c>
      <c r="C89" s="17"/>
    </row>
    <row r="90" spans="1:3" ht="19.5" customHeight="1">
      <c r="A90" s="15" t="s">
        <v>92</v>
      </c>
      <c r="B90" s="16">
        <v>1400</v>
      </c>
      <c r="C90" s="17"/>
    </row>
    <row r="91" spans="1:3" ht="19.5" customHeight="1">
      <c r="A91" s="14" t="s">
        <v>93</v>
      </c>
      <c r="B91" s="11">
        <f>B92</f>
        <v>20</v>
      </c>
      <c r="C91" s="13"/>
    </row>
    <row r="92" spans="1:3" ht="19.5" customHeight="1">
      <c r="A92" s="15" t="s">
        <v>94</v>
      </c>
      <c r="B92" s="16">
        <v>20</v>
      </c>
      <c r="C92" s="17"/>
    </row>
    <row r="93" spans="1:3" ht="19.5" customHeight="1">
      <c r="A93" s="14" t="s">
        <v>95</v>
      </c>
      <c r="B93" s="11">
        <f>B94</f>
        <v>10</v>
      </c>
      <c r="C93" s="13"/>
    </row>
    <row r="94" spans="1:3" ht="19.5" customHeight="1">
      <c r="A94" s="15" t="s">
        <v>94</v>
      </c>
      <c r="B94" s="16">
        <v>10</v>
      </c>
      <c r="C94" s="17"/>
    </row>
    <row r="95" spans="1:3" ht="19.5" customHeight="1">
      <c r="A95" s="14" t="s">
        <v>96</v>
      </c>
      <c r="B95" s="11">
        <f>B96</f>
        <v>10</v>
      </c>
      <c r="C95" s="13"/>
    </row>
    <row r="96" spans="1:3" ht="19.5" customHeight="1">
      <c r="A96" s="15" t="s">
        <v>94</v>
      </c>
      <c r="B96" s="16">
        <v>10</v>
      </c>
      <c r="C96" s="17"/>
    </row>
    <row r="97" spans="1:3" ht="19.5" customHeight="1">
      <c r="A97" s="14" t="s">
        <v>97</v>
      </c>
      <c r="B97" s="11">
        <f>SUM(B98:B99)</f>
        <v>480</v>
      </c>
      <c r="C97" s="13"/>
    </row>
    <row r="98" spans="1:3" ht="19.5" customHeight="1">
      <c r="A98" s="15" t="s">
        <v>98</v>
      </c>
      <c r="B98" s="16">
        <v>200</v>
      </c>
      <c r="C98" s="17"/>
    </row>
    <row r="99" spans="1:3" ht="19.5" customHeight="1">
      <c r="A99" s="15" t="s">
        <v>99</v>
      </c>
      <c r="B99" s="16">
        <v>280</v>
      </c>
      <c r="C99" s="17"/>
    </row>
    <row r="100" spans="1:3" ht="19.5" customHeight="1">
      <c r="A100" s="14" t="s">
        <v>100</v>
      </c>
      <c r="B100" s="11">
        <f>SUM(B101:B103)</f>
        <v>295</v>
      </c>
      <c r="C100" s="13"/>
    </row>
    <row r="101" spans="1:3" ht="19.5" customHeight="1">
      <c r="A101" s="15" t="s">
        <v>101</v>
      </c>
      <c r="B101" s="16">
        <v>25</v>
      </c>
      <c r="C101" s="17"/>
    </row>
    <row r="102" spans="1:3" ht="19.5" customHeight="1">
      <c r="A102" s="15" t="s">
        <v>102</v>
      </c>
      <c r="B102" s="16">
        <v>10</v>
      </c>
      <c r="C102" s="17"/>
    </row>
    <row r="103" spans="1:3" ht="19.5" customHeight="1">
      <c r="A103" s="15" t="s">
        <v>103</v>
      </c>
      <c r="B103" s="16">
        <v>260</v>
      </c>
      <c r="C103" s="17"/>
    </row>
    <row r="104" spans="1:3" ht="19.5" customHeight="1">
      <c r="A104" s="14" t="s">
        <v>104</v>
      </c>
      <c r="B104" s="11">
        <f>SUM(B105:B106)</f>
        <v>8</v>
      </c>
      <c r="C104" s="13"/>
    </row>
    <row r="105" spans="1:3" ht="19.5" customHeight="1">
      <c r="A105" s="15" t="s">
        <v>105</v>
      </c>
      <c r="B105" s="16">
        <v>5</v>
      </c>
      <c r="C105" s="17"/>
    </row>
    <row r="106" spans="1:3" ht="19.5" customHeight="1">
      <c r="A106" s="15" t="s">
        <v>106</v>
      </c>
      <c r="B106" s="16">
        <v>3</v>
      </c>
      <c r="C106" s="17"/>
    </row>
    <row r="107" spans="1:3" ht="19.5" customHeight="1">
      <c r="A107" s="14" t="s">
        <v>107</v>
      </c>
      <c r="B107" s="11">
        <f>SUM(B108:B109)</f>
        <v>551.33</v>
      </c>
      <c r="C107" s="13"/>
    </row>
    <row r="108" spans="1:3" ht="19.5" customHeight="1">
      <c r="A108" s="15" t="s">
        <v>108</v>
      </c>
      <c r="B108" s="16">
        <v>51.33</v>
      </c>
      <c r="C108" s="17"/>
    </row>
    <row r="109" spans="1:3" ht="19.5" customHeight="1">
      <c r="A109" s="15" t="s">
        <v>109</v>
      </c>
      <c r="B109" s="16">
        <v>500</v>
      </c>
      <c r="C109" s="17"/>
    </row>
    <row r="110" spans="1:3" ht="19.5" customHeight="1">
      <c r="A110" s="14" t="s">
        <v>110</v>
      </c>
      <c r="B110" s="11">
        <f>SUM(B111,B114,B116,B118)</f>
        <v>109.5</v>
      </c>
      <c r="C110" s="13"/>
    </row>
    <row r="111" spans="1:3" ht="19.5" customHeight="1">
      <c r="A111" s="14" t="s">
        <v>111</v>
      </c>
      <c r="B111" s="11">
        <f>SUM(B112:B113)</f>
        <v>65</v>
      </c>
      <c r="C111" s="13"/>
    </row>
    <row r="112" spans="1:3" ht="19.5" customHeight="1">
      <c r="A112" s="15" t="s">
        <v>112</v>
      </c>
      <c r="B112" s="16">
        <v>19</v>
      </c>
      <c r="C112" s="17"/>
    </row>
    <row r="113" spans="1:3" ht="19.5" customHeight="1">
      <c r="A113" s="15" t="s">
        <v>113</v>
      </c>
      <c r="B113" s="16">
        <v>46</v>
      </c>
      <c r="C113" s="17"/>
    </row>
    <row r="114" spans="1:3" ht="19.5" customHeight="1">
      <c r="A114" s="14" t="s">
        <v>114</v>
      </c>
      <c r="B114" s="11">
        <v>21.9</v>
      </c>
      <c r="C114" s="13"/>
    </row>
    <row r="115" spans="1:3" ht="19.5" customHeight="1">
      <c r="A115" s="15" t="s">
        <v>115</v>
      </c>
      <c r="B115" s="16">
        <v>21.9</v>
      </c>
      <c r="C115" s="17"/>
    </row>
    <row r="116" spans="1:3" ht="19.5" customHeight="1">
      <c r="A116" s="14" t="s">
        <v>116</v>
      </c>
      <c r="B116" s="11">
        <f>B117</f>
        <v>15</v>
      </c>
      <c r="C116" s="13"/>
    </row>
    <row r="117" spans="1:3" ht="19.5" customHeight="1">
      <c r="A117" s="15" t="s">
        <v>117</v>
      </c>
      <c r="B117" s="16">
        <v>15</v>
      </c>
      <c r="C117" s="17"/>
    </row>
    <row r="118" spans="1:3" ht="19.5" customHeight="1">
      <c r="A118" s="14" t="s">
        <v>118</v>
      </c>
      <c r="B118" s="11">
        <f>B119</f>
        <v>7.6</v>
      </c>
      <c r="C118" s="13"/>
    </row>
    <row r="119" spans="1:3" ht="19.5" customHeight="1">
      <c r="A119" s="15" t="s">
        <v>119</v>
      </c>
      <c r="B119" s="16">
        <v>7.6</v>
      </c>
      <c r="C119" s="17"/>
    </row>
    <row r="120" spans="1:3" ht="19.5" customHeight="1">
      <c r="A120" s="14" t="s">
        <v>120</v>
      </c>
      <c r="B120" s="11">
        <f>SUM(B121:B122)</f>
        <v>40.5</v>
      </c>
      <c r="C120" s="13"/>
    </row>
    <row r="121" spans="1:3" ht="19.5" customHeight="1">
      <c r="A121" s="15" t="s">
        <v>121</v>
      </c>
      <c r="B121" s="16">
        <v>25</v>
      </c>
      <c r="C121" s="17"/>
    </row>
    <row r="122" spans="1:3" ht="19.5" customHeight="1">
      <c r="A122" s="15" t="s">
        <v>122</v>
      </c>
      <c r="B122" s="16">
        <v>15.5</v>
      </c>
      <c r="C122" s="17"/>
    </row>
    <row r="123" spans="1:3" ht="19.5" customHeight="1">
      <c r="A123" s="14" t="s">
        <v>123</v>
      </c>
      <c r="B123" s="11">
        <f>B124</f>
        <v>36</v>
      </c>
      <c r="C123" s="13"/>
    </row>
    <row r="124" spans="1:3" ht="19.5" customHeight="1">
      <c r="A124" s="15" t="s">
        <v>124</v>
      </c>
      <c r="B124" s="16">
        <v>36</v>
      </c>
      <c r="C124" s="17"/>
    </row>
    <row r="125" spans="1:3" ht="19.5" customHeight="1">
      <c r="A125" s="14" t="s">
        <v>125</v>
      </c>
      <c r="B125" s="11">
        <f>SUM(B126:B128)</f>
        <v>110.57</v>
      </c>
      <c r="C125" s="13"/>
    </row>
    <row r="126" spans="1:3" ht="19.5" customHeight="1">
      <c r="A126" s="15" t="s">
        <v>126</v>
      </c>
      <c r="B126" s="16">
        <v>75.57</v>
      </c>
      <c r="C126" s="17"/>
    </row>
    <row r="127" spans="1:3" ht="19.5" customHeight="1">
      <c r="A127" s="15" t="s">
        <v>127</v>
      </c>
      <c r="B127" s="16">
        <v>20</v>
      </c>
      <c r="C127" s="17"/>
    </row>
    <row r="128" spans="1:3" ht="19.5" customHeight="1">
      <c r="A128" s="15" t="s">
        <v>128</v>
      </c>
      <c r="B128" s="16">
        <v>15</v>
      </c>
      <c r="C128" s="17"/>
    </row>
    <row r="129" spans="1:3" ht="19.5" customHeight="1">
      <c r="A129" s="14" t="s">
        <v>129</v>
      </c>
      <c r="B129" s="11">
        <f>SUM(B130:B131)</f>
        <v>13.9</v>
      </c>
      <c r="C129" s="13"/>
    </row>
    <row r="130" spans="1:3" ht="19.5" customHeight="1">
      <c r="A130" s="15" t="s">
        <v>130</v>
      </c>
      <c r="B130" s="16">
        <v>10</v>
      </c>
      <c r="C130" s="17"/>
    </row>
    <row r="131" spans="1:3" ht="19.5" customHeight="1">
      <c r="A131" s="15" t="s">
        <v>131</v>
      </c>
      <c r="B131" s="16">
        <v>3.9</v>
      </c>
      <c r="C131" s="17"/>
    </row>
    <row r="132" spans="1:3" ht="19.5" customHeight="1">
      <c r="A132" s="14" t="s">
        <v>132</v>
      </c>
      <c r="B132" s="11">
        <f>B133</f>
        <v>3.23</v>
      </c>
      <c r="C132" s="13"/>
    </row>
    <row r="133" spans="1:3" ht="19.5" customHeight="1">
      <c r="A133" s="15" t="s">
        <v>133</v>
      </c>
      <c r="B133" s="16">
        <v>3.23</v>
      </c>
      <c r="C133" s="17"/>
    </row>
    <row r="134" spans="1:3" ht="19.5" customHeight="1">
      <c r="A134" s="14" t="s">
        <v>134</v>
      </c>
      <c r="B134" s="11">
        <f>SUM(B135:B137)</f>
        <v>877.14</v>
      </c>
      <c r="C134" s="13"/>
    </row>
    <row r="135" spans="1:3" ht="19.5" customHeight="1">
      <c r="A135" s="15" t="s">
        <v>135</v>
      </c>
      <c r="B135" s="16">
        <v>380</v>
      </c>
      <c r="C135" s="17"/>
    </row>
    <row r="136" spans="1:3" ht="19.5" customHeight="1">
      <c r="A136" s="15" t="s">
        <v>136</v>
      </c>
      <c r="B136" s="16">
        <v>197.14</v>
      </c>
      <c r="C136" s="17"/>
    </row>
    <row r="137" spans="1:3" ht="19.5" customHeight="1">
      <c r="A137" s="15" t="s">
        <v>137</v>
      </c>
      <c r="B137" s="16">
        <v>300</v>
      </c>
      <c r="C137" s="17"/>
    </row>
    <row r="138" spans="1:3" ht="19.5" customHeight="1">
      <c r="A138" s="14" t="s">
        <v>138</v>
      </c>
      <c r="B138" s="11">
        <f>SUM(B139,B145,B148,B151,B154,B157,B160,B163,B166,B169,B171,B174,B177,B179,B181,B184,B186,B188,B190,B193,B196,B199,B202)</f>
        <v>12177.369999999999</v>
      </c>
      <c r="C138" s="13"/>
    </row>
    <row r="139" spans="1:3" ht="19.5" customHeight="1">
      <c r="A139" s="14" t="s">
        <v>139</v>
      </c>
      <c r="B139" s="11">
        <f>SUM(B140:B144)</f>
        <v>3300</v>
      </c>
      <c r="C139" s="13"/>
    </row>
    <row r="140" spans="1:3" ht="19.5" customHeight="1">
      <c r="A140" s="15" t="s">
        <v>140</v>
      </c>
      <c r="B140" s="16">
        <v>620</v>
      </c>
      <c r="C140" s="17"/>
    </row>
    <row r="141" spans="1:3" ht="19.5" customHeight="1">
      <c r="A141" s="15" t="s">
        <v>141</v>
      </c>
      <c r="B141" s="16">
        <v>800</v>
      </c>
      <c r="C141" s="17"/>
    </row>
    <row r="142" spans="1:3" ht="19.5" customHeight="1">
      <c r="A142" s="15" t="s">
        <v>142</v>
      </c>
      <c r="B142" s="16">
        <v>1340</v>
      </c>
      <c r="C142" s="17"/>
    </row>
    <row r="143" spans="1:3" ht="19.5" customHeight="1">
      <c r="A143" s="15" t="s">
        <v>143</v>
      </c>
      <c r="B143" s="16">
        <v>350</v>
      </c>
      <c r="C143" s="17"/>
    </row>
    <row r="144" spans="1:3" ht="19.5" customHeight="1">
      <c r="A144" s="15" t="s">
        <v>144</v>
      </c>
      <c r="B144" s="16">
        <v>190</v>
      </c>
      <c r="C144" s="17"/>
    </row>
    <row r="145" spans="1:3" ht="19.5" customHeight="1">
      <c r="A145" s="14" t="s">
        <v>145</v>
      </c>
      <c r="B145" s="11">
        <f>SUM(B146:B147)</f>
        <v>107.7</v>
      </c>
      <c r="C145" s="13"/>
    </row>
    <row r="146" spans="1:3" ht="19.5" customHeight="1">
      <c r="A146" s="15" t="s">
        <v>146</v>
      </c>
      <c r="B146" s="16">
        <v>35</v>
      </c>
      <c r="C146" s="17"/>
    </row>
    <row r="147" spans="1:3" ht="19.5" customHeight="1">
      <c r="A147" s="15" t="s">
        <v>147</v>
      </c>
      <c r="B147" s="16">
        <v>72.7</v>
      </c>
      <c r="C147" s="17"/>
    </row>
    <row r="148" spans="1:3" ht="19.5" customHeight="1">
      <c r="A148" s="14" t="s">
        <v>148</v>
      </c>
      <c r="B148" s="11">
        <f>SUM(B149:B150)</f>
        <v>96.72</v>
      </c>
      <c r="C148" s="13"/>
    </row>
    <row r="149" spans="1:3" ht="19.5" customHeight="1">
      <c r="A149" s="15" t="s">
        <v>149</v>
      </c>
      <c r="B149" s="16">
        <v>40</v>
      </c>
      <c r="C149" s="17"/>
    </row>
    <row r="150" spans="1:3" ht="19.5" customHeight="1">
      <c r="A150" s="15" t="s">
        <v>147</v>
      </c>
      <c r="B150" s="16">
        <v>56.72</v>
      </c>
      <c r="C150" s="17"/>
    </row>
    <row r="151" spans="1:3" ht="19.5" customHeight="1">
      <c r="A151" s="14" t="s">
        <v>150</v>
      </c>
      <c r="B151" s="11">
        <f>SUM(B152:B153)</f>
        <v>225.4</v>
      </c>
      <c r="C151" s="13"/>
    </row>
    <row r="152" spans="1:3" ht="19.5" customHeight="1">
      <c r="A152" s="15" t="s">
        <v>149</v>
      </c>
      <c r="B152" s="16">
        <v>130</v>
      </c>
      <c r="C152" s="17"/>
    </row>
    <row r="153" spans="1:3" ht="19.5" customHeight="1">
      <c r="A153" s="15" t="s">
        <v>147</v>
      </c>
      <c r="B153" s="16">
        <v>95.4</v>
      </c>
      <c r="C153" s="17"/>
    </row>
    <row r="154" spans="1:3" ht="19.5" customHeight="1">
      <c r="A154" s="14" t="s">
        <v>151</v>
      </c>
      <c r="B154" s="11">
        <f>SUM(B155:B156)</f>
        <v>163.32</v>
      </c>
      <c r="C154" s="13"/>
    </row>
    <row r="155" spans="1:3" ht="19.5" customHeight="1">
      <c r="A155" s="15" t="s">
        <v>152</v>
      </c>
      <c r="B155" s="16">
        <v>59</v>
      </c>
      <c r="C155" s="17"/>
    </row>
    <row r="156" spans="1:3" ht="19.5" customHeight="1">
      <c r="A156" s="15" t="s">
        <v>147</v>
      </c>
      <c r="B156" s="16">
        <v>104.32</v>
      </c>
      <c r="C156" s="17"/>
    </row>
    <row r="157" spans="1:3" ht="19.5" customHeight="1">
      <c r="A157" s="14" t="s">
        <v>153</v>
      </c>
      <c r="B157" s="11">
        <f>SUM(B158:B159)</f>
        <v>381.95</v>
      </c>
      <c r="C157" s="13"/>
    </row>
    <row r="158" spans="1:3" ht="19.5" customHeight="1">
      <c r="A158" s="15" t="s">
        <v>154</v>
      </c>
      <c r="B158" s="16">
        <v>65</v>
      </c>
      <c r="C158" s="17"/>
    </row>
    <row r="159" spans="1:3" ht="19.5" customHeight="1">
      <c r="A159" s="15" t="s">
        <v>147</v>
      </c>
      <c r="B159" s="16">
        <v>316.95</v>
      </c>
      <c r="C159" s="17"/>
    </row>
    <row r="160" spans="1:3" ht="19.5" customHeight="1">
      <c r="A160" s="14" t="s">
        <v>155</v>
      </c>
      <c r="B160" s="11">
        <f>SUM(B161:B162)</f>
        <v>214.03</v>
      </c>
      <c r="C160" s="13"/>
    </row>
    <row r="161" spans="1:3" ht="19.5" customHeight="1">
      <c r="A161" s="15" t="s">
        <v>156</v>
      </c>
      <c r="B161" s="16">
        <v>82</v>
      </c>
      <c r="C161" s="17"/>
    </row>
    <row r="162" spans="1:3" ht="19.5" customHeight="1">
      <c r="A162" s="15" t="s">
        <v>147</v>
      </c>
      <c r="B162" s="16">
        <v>132.03</v>
      </c>
      <c r="C162" s="17"/>
    </row>
    <row r="163" spans="1:3" ht="19.5" customHeight="1">
      <c r="A163" s="14" t="s">
        <v>157</v>
      </c>
      <c r="B163" s="11">
        <f>SUM(B164:B165)</f>
        <v>150.69</v>
      </c>
      <c r="C163" s="13"/>
    </row>
    <row r="164" spans="1:3" ht="19.5" customHeight="1">
      <c r="A164" s="15" t="s">
        <v>158</v>
      </c>
      <c r="B164" s="16">
        <v>100</v>
      </c>
      <c r="C164" s="17"/>
    </row>
    <row r="165" spans="1:3" ht="19.5" customHeight="1">
      <c r="A165" s="15" t="s">
        <v>147</v>
      </c>
      <c r="B165" s="16">
        <v>50.69</v>
      </c>
      <c r="C165" s="17"/>
    </row>
    <row r="166" spans="1:3" ht="19.5" customHeight="1">
      <c r="A166" s="14" t="s">
        <v>159</v>
      </c>
      <c r="B166" s="11">
        <f>SUM(B167:B168)</f>
        <v>426.59000000000003</v>
      </c>
      <c r="C166" s="13"/>
    </row>
    <row r="167" spans="1:3" ht="19.5" customHeight="1">
      <c r="A167" s="15" t="s">
        <v>154</v>
      </c>
      <c r="B167" s="16">
        <v>220</v>
      </c>
      <c r="C167" s="17"/>
    </row>
    <row r="168" spans="1:3" ht="19.5" customHeight="1">
      <c r="A168" s="15" t="s">
        <v>147</v>
      </c>
      <c r="B168" s="16">
        <v>206.59</v>
      </c>
      <c r="C168" s="17"/>
    </row>
    <row r="169" spans="1:3" ht="19.5" customHeight="1">
      <c r="A169" s="14" t="s">
        <v>160</v>
      </c>
      <c r="B169" s="11">
        <f>B170</f>
        <v>316</v>
      </c>
      <c r="C169" s="13"/>
    </row>
    <row r="170" spans="1:3" ht="19.5" customHeight="1">
      <c r="A170" s="15" t="s">
        <v>161</v>
      </c>
      <c r="B170" s="16">
        <v>316</v>
      </c>
      <c r="C170" s="17"/>
    </row>
    <row r="171" spans="1:3" ht="19.5" customHeight="1">
      <c r="A171" s="14" t="s">
        <v>162</v>
      </c>
      <c r="B171" s="11">
        <f>SUM(B172:B173)</f>
        <v>487.4</v>
      </c>
      <c r="C171" s="13"/>
    </row>
    <row r="172" spans="1:3" ht="19.5" customHeight="1">
      <c r="A172" s="15" t="s">
        <v>163</v>
      </c>
      <c r="B172" s="16">
        <v>457.4</v>
      </c>
      <c r="C172" s="17"/>
    </row>
    <row r="173" spans="1:3" ht="19.5" customHeight="1">
      <c r="A173" s="15" t="s">
        <v>164</v>
      </c>
      <c r="B173" s="16">
        <v>30</v>
      </c>
      <c r="C173" s="17"/>
    </row>
    <row r="174" spans="1:3" ht="19.5" customHeight="1">
      <c r="A174" s="14" t="s">
        <v>165</v>
      </c>
      <c r="B174" s="11">
        <f>SUM(B175:B176)</f>
        <v>1744.6</v>
      </c>
      <c r="C174" s="13"/>
    </row>
    <row r="175" spans="1:3" ht="19.5" customHeight="1">
      <c r="A175" s="15" t="s">
        <v>166</v>
      </c>
      <c r="B175" s="16">
        <v>1000</v>
      </c>
      <c r="C175" s="17"/>
    </row>
    <row r="176" spans="1:3" ht="19.5" customHeight="1">
      <c r="A176" s="15" t="s">
        <v>167</v>
      </c>
      <c r="B176" s="16">
        <v>744.6</v>
      </c>
      <c r="C176" s="17"/>
    </row>
    <row r="177" spans="1:3" ht="19.5" customHeight="1">
      <c r="A177" s="14" t="s">
        <v>168</v>
      </c>
      <c r="B177" s="11">
        <f>SUM(B178:B178)</f>
        <v>65</v>
      </c>
      <c r="C177" s="13"/>
    </row>
    <row r="178" spans="1:3" ht="19.5" customHeight="1">
      <c r="A178" s="15" t="s">
        <v>161</v>
      </c>
      <c r="B178" s="16">
        <v>65</v>
      </c>
      <c r="C178" s="17"/>
    </row>
    <row r="179" spans="1:3" ht="19.5" customHeight="1">
      <c r="A179" s="14" t="s">
        <v>169</v>
      </c>
      <c r="B179" s="11">
        <v>120</v>
      </c>
      <c r="C179" s="13"/>
    </row>
    <row r="180" spans="1:3" ht="19.5" customHeight="1">
      <c r="A180" s="15" t="s">
        <v>170</v>
      </c>
      <c r="B180" s="16">
        <v>120</v>
      </c>
      <c r="C180" s="17"/>
    </row>
    <row r="181" spans="1:3" ht="19.5" customHeight="1">
      <c r="A181" s="14" t="s">
        <v>171</v>
      </c>
      <c r="B181" s="11">
        <f>SUM(B182:B183)</f>
        <v>424.03999999999996</v>
      </c>
      <c r="C181" s="13"/>
    </row>
    <row r="182" spans="1:3" ht="19.5" customHeight="1">
      <c r="A182" s="15" t="s">
        <v>172</v>
      </c>
      <c r="B182" s="16">
        <v>210</v>
      </c>
      <c r="C182" s="17"/>
    </row>
    <row r="183" spans="1:3" ht="19.5" customHeight="1">
      <c r="A183" s="15" t="s">
        <v>147</v>
      </c>
      <c r="B183" s="16">
        <v>214.04</v>
      </c>
      <c r="C183" s="17"/>
    </row>
    <row r="184" spans="1:3" ht="19.5" customHeight="1">
      <c r="A184" s="14" t="s">
        <v>173</v>
      </c>
      <c r="B184" s="11">
        <f>B185</f>
        <v>40</v>
      </c>
      <c r="C184" s="13"/>
    </row>
    <row r="185" spans="1:3" ht="19.5" customHeight="1">
      <c r="A185" s="15" t="s">
        <v>174</v>
      </c>
      <c r="B185" s="16">
        <v>40</v>
      </c>
      <c r="C185" s="17"/>
    </row>
    <row r="186" spans="1:3" ht="19.5" customHeight="1">
      <c r="A186" s="14" t="s">
        <v>175</v>
      </c>
      <c r="B186" s="11">
        <f>B187</f>
        <v>371</v>
      </c>
      <c r="C186" s="13"/>
    </row>
    <row r="187" spans="1:3" ht="19.5" customHeight="1">
      <c r="A187" s="15" t="s">
        <v>163</v>
      </c>
      <c r="B187" s="16">
        <v>371</v>
      </c>
      <c r="C187" s="17"/>
    </row>
    <row r="188" spans="1:3" ht="19.5" customHeight="1">
      <c r="A188" s="14" t="s">
        <v>176</v>
      </c>
      <c r="B188" s="11">
        <f>B189</f>
        <v>76</v>
      </c>
      <c r="C188" s="13"/>
    </row>
    <row r="189" spans="1:3" ht="19.5" customHeight="1">
      <c r="A189" s="15" t="s">
        <v>177</v>
      </c>
      <c r="B189" s="16">
        <v>76</v>
      </c>
      <c r="C189" s="17"/>
    </row>
    <row r="190" spans="1:3" ht="19.5" customHeight="1">
      <c r="A190" s="14" t="s">
        <v>178</v>
      </c>
      <c r="B190" s="11">
        <f>SUM(B191:B192)</f>
        <v>236.6</v>
      </c>
      <c r="C190" s="13"/>
    </row>
    <row r="191" spans="1:3" ht="19.5" customHeight="1">
      <c r="A191" s="15" t="s">
        <v>179</v>
      </c>
      <c r="B191" s="16">
        <v>91</v>
      </c>
      <c r="C191" s="17"/>
    </row>
    <row r="192" spans="1:3" ht="19.5" customHeight="1">
      <c r="A192" s="15" t="s">
        <v>147</v>
      </c>
      <c r="B192" s="16">
        <v>145.6</v>
      </c>
      <c r="C192" s="17"/>
    </row>
    <row r="193" spans="1:3" ht="19.5" customHeight="1">
      <c r="A193" s="14" t="s">
        <v>180</v>
      </c>
      <c r="B193" s="11">
        <f>SUM(B194:B195)</f>
        <v>190.4</v>
      </c>
      <c r="C193" s="13"/>
    </row>
    <row r="194" spans="1:3" ht="19.5" customHeight="1">
      <c r="A194" s="15" t="s">
        <v>181</v>
      </c>
      <c r="B194" s="16">
        <v>74</v>
      </c>
      <c r="C194" s="17"/>
    </row>
    <row r="195" spans="1:3" ht="19.5" customHeight="1">
      <c r="A195" s="15" t="s">
        <v>147</v>
      </c>
      <c r="B195" s="16">
        <v>116.4</v>
      </c>
      <c r="C195" s="17"/>
    </row>
    <row r="196" spans="1:3" ht="19.5" customHeight="1">
      <c r="A196" s="14" t="s">
        <v>182</v>
      </c>
      <c r="B196" s="11">
        <f>SUM(B197:B198)</f>
        <v>172.28</v>
      </c>
      <c r="C196" s="13"/>
    </row>
    <row r="197" spans="1:3" ht="19.5" customHeight="1">
      <c r="A197" s="15" t="s">
        <v>152</v>
      </c>
      <c r="B197" s="16">
        <v>105</v>
      </c>
      <c r="C197" s="17"/>
    </row>
    <row r="198" spans="1:3" ht="19.5" customHeight="1">
      <c r="A198" s="15" t="s">
        <v>147</v>
      </c>
      <c r="B198" s="16">
        <v>67.28</v>
      </c>
      <c r="C198" s="17"/>
    </row>
    <row r="199" spans="1:3" ht="19.5" customHeight="1">
      <c r="A199" s="14" t="s">
        <v>183</v>
      </c>
      <c r="B199" s="11">
        <f>SUM(B200:B201)</f>
        <v>165.35</v>
      </c>
      <c r="C199" s="13"/>
    </row>
    <row r="200" spans="1:3" ht="19.5" customHeight="1">
      <c r="A200" s="15" t="s">
        <v>184</v>
      </c>
      <c r="B200" s="16">
        <v>100</v>
      </c>
      <c r="C200" s="17"/>
    </row>
    <row r="201" spans="1:3" ht="19.5" customHeight="1">
      <c r="A201" s="15" t="s">
        <v>147</v>
      </c>
      <c r="B201" s="16">
        <v>65.35</v>
      </c>
      <c r="C201" s="17"/>
    </row>
    <row r="202" spans="1:3" ht="19.5" customHeight="1">
      <c r="A202" s="14" t="s">
        <v>185</v>
      </c>
      <c r="B202" s="11">
        <f>SUM(B203:B205)</f>
        <v>2702.3</v>
      </c>
      <c r="C202" s="13"/>
    </row>
    <row r="203" spans="1:3" ht="19.5" customHeight="1">
      <c r="A203" s="15" t="s">
        <v>186</v>
      </c>
      <c r="B203" s="16">
        <v>1000</v>
      </c>
      <c r="C203" s="17"/>
    </row>
    <row r="204" spans="1:3" ht="19.5" customHeight="1">
      <c r="A204" s="15" t="s">
        <v>187</v>
      </c>
      <c r="B204" s="16">
        <v>350</v>
      </c>
      <c r="C204" s="17"/>
    </row>
    <row r="205" spans="1:3" ht="19.5" customHeight="1">
      <c r="A205" s="15" t="s">
        <v>188</v>
      </c>
      <c r="B205" s="16">
        <v>1352.3</v>
      </c>
      <c r="C205" s="17"/>
    </row>
    <row r="206" spans="1:3" ht="19.5" customHeight="1">
      <c r="A206" s="14" t="s">
        <v>189</v>
      </c>
      <c r="B206" s="11">
        <f>SUM(B207,B210)</f>
        <v>144.19</v>
      </c>
      <c r="C206" s="13"/>
    </row>
    <row r="207" spans="1:3" ht="19.5" customHeight="1">
      <c r="A207" s="14" t="s">
        <v>190</v>
      </c>
      <c r="B207" s="11">
        <f>SUM(B208:B209)</f>
        <v>90.08</v>
      </c>
      <c r="C207" s="13"/>
    </row>
    <row r="208" spans="1:3" ht="19.5" customHeight="1">
      <c r="A208" s="15" t="s">
        <v>191</v>
      </c>
      <c r="B208" s="16">
        <v>60.08</v>
      </c>
      <c r="C208" s="17"/>
    </row>
    <row r="209" spans="1:3" ht="19.5" customHeight="1">
      <c r="A209" s="15" t="s">
        <v>192</v>
      </c>
      <c r="B209" s="16">
        <v>30</v>
      </c>
      <c r="C209" s="17"/>
    </row>
    <row r="210" spans="1:3" ht="19.5" customHeight="1">
      <c r="A210" s="14" t="s">
        <v>193</v>
      </c>
      <c r="B210" s="11">
        <v>54.11</v>
      </c>
      <c r="C210" s="13"/>
    </row>
    <row r="211" spans="1:3" ht="19.5" customHeight="1">
      <c r="A211" s="15" t="s">
        <v>194</v>
      </c>
      <c r="B211" s="16">
        <v>54.11</v>
      </c>
      <c r="C211" s="17"/>
    </row>
    <row r="212" spans="1:3" ht="19.5" customHeight="1">
      <c r="A212" s="14" t="s">
        <v>195</v>
      </c>
      <c r="B212" s="11">
        <f>SUM(B213,B215)</f>
        <v>24</v>
      </c>
      <c r="C212" s="13"/>
    </row>
    <row r="213" spans="1:3" ht="19.5" customHeight="1">
      <c r="A213" s="14" t="s">
        <v>196</v>
      </c>
      <c r="B213" s="11">
        <f>B214</f>
        <v>18</v>
      </c>
      <c r="C213" s="13"/>
    </row>
    <row r="214" spans="1:3" ht="19.5" customHeight="1">
      <c r="A214" s="15" t="s">
        <v>197</v>
      </c>
      <c r="B214" s="16">
        <v>18</v>
      </c>
      <c r="C214" s="17"/>
    </row>
    <row r="215" spans="1:3" ht="19.5" customHeight="1">
      <c r="A215" s="14" t="s">
        <v>198</v>
      </c>
      <c r="B215" s="11">
        <v>6</v>
      </c>
      <c r="C215" s="13"/>
    </row>
    <row r="216" spans="1:3" ht="19.5" customHeight="1">
      <c r="A216" s="15" t="s">
        <v>199</v>
      </c>
      <c r="B216" s="16">
        <v>6</v>
      </c>
      <c r="C216" s="17"/>
    </row>
    <row r="217" spans="1:3" ht="19.5" customHeight="1">
      <c r="A217" s="14" t="s">
        <v>200</v>
      </c>
      <c r="B217" s="11">
        <f>SUM(B218:B219)</f>
        <v>168</v>
      </c>
      <c r="C217" s="13"/>
    </row>
    <row r="218" spans="1:3" ht="19.5" customHeight="1">
      <c r="A218" s="15" t="s">
        <v>201</v>
      </c>
      <c r="B218" s="16">
        <v>68</v>
      </c>
      <c r="C218" s="17"/>
    </row>
    <row r="219" spans="1:3" ht="19.5" customHeight="1">
      <c r="A219" s="15" t="s">
        <v>202</v>
      </c>
      <c r="B219" s="16">
        <v>100</v>
      </c>
      <c r="C219" s="17"/>
    </row>
    <row r="220" spans="1:3" ht="19.5" customHeight="1">
      <c r="A220" s="14" t="s">
        <v>203</v>
      </c>
      <c r="B220" s="11">
        <f>SUM(B221:B224)</f>
        <v>342</v>
      </c>
      <c r="C220" s="13"/>
    </row>
    <row r="221" spans="1:3" ht="19.5" customHeight="1">
      <c r="A221" s="15" t="s">
        <v>204</v>
      </c>
      <c r="B221" s="16">
        <v>140</v>
      </c>
      <c r="C221" s="17"/>
    </row>
    <row r="222" spans="1:3" ht="19.5" customHeight="1">
      <c r="A222" s="15" t="s">
        <v>205</v>
      </c>
      <c r="B222" s="16">
        <v>148</v>
      </c>
      <c r="C222" s="17"/>
    </row>
    <row r="223" spans="1:3" ht="19.5" customHeight="1">
      <c r="A223" s="15" t="s">
        <v>206</v>
      </c>
      <c r="B223" s="16">
        <v>30</v>
      </c>
      <c r="C223" s="17"/>
    </row>
    <row r="224" spans="1:3" ht="19.5" customHeight="1">
      <c r="A224" s="15" t="s">
        <v>207</v>
      </c>
      <c r="B224" s="16">
        <v>24</v>
      </c>
      <c r="C224" s="17"/>
    </row>
    <row r="225" spans="1:3" ht="19.5" customHeight="1">
      <c r="A225" s="14" t="s">
        <v>208</v>
      </c>
      <c r="B225" s="11">
        <f>SUM(B226:B230)</f>
        <v>7008.37</v>
      </c>
      <c r="C225" s="13"/>
    </row>
    <row r="226" spans="1:3" ht="19.5" customHeight="1">
      <c r="A226" s="15" t="s">
        <v>209</v>
      </c>
      <c r="B226" s="16">
        <v>415</v>
      </c>
      <c r="C226" s="17"/>
    </row>
    <row r="227" spans="1:3" ht="19.5" customHeight="1">
      <c r="A227" s="15" t="s">
        <v>210</v>
      </c>
      <c r="B227" s="16">
        <v>5832.37</v>
      </c>
      <c r="C227" s="17"/>
    </row>
    <row r="228" spans="1:3" ht="19.5" customHeight="1">
      <c r="A228" s="15" t="s">
        <v>211</v>
      </c>
      <c r="B228" s="16">
        <v>43</v>
      </c>
      <c r="C228" s="17"/>
    </row>
    <row r="229" spans="1:3" ht="19.5" customHeight="1">
      <c r="A229" s="15" t="s">
        <v>212</v>
      </c>
      <c r="B229" s="16">
        <v>423</v>
      </c>
      <c r="C229" s="17"/>
    </row>
    <row r="230" spans="1:3" ht="19.5" customHeight="1">
      <c r="A230" s="15" t="s">
        <v>188</v>
      </c>
      <c r="B230" s="16">
        <v>295</v>
      </c>
      <c r="C230" s="17"/>
    </row>
    <row r="231" spans="1:3" ht="19.5" customHeight="1">
      <c r="A231" s="14" t="s">
        <v>213</v>
      </c>
      <c r="B231" s="11">
        <f>SUM(B232:B233)</f>
        <v>23</v>
      </c>
      <c r="C231" s="13"/>
    </row>
    <row r="232" spans="1:3" ht="19.5" customHeight="1">
      <c r="A232" s="15" t="s">
        <v>214</v>
      </c>
      <c r="B232" s="16">
        <v>9</v>
      </c>
      <c r="C232" s="17"/>
    </row>
    <row r="233" spans="1:3" ht="19.5" customHeight="1">
      <c r="A233" s="15" t="s">
        <v>215</v>
      </c>
      <c r="B233" s="16">
        <v>14</v>
      </c>
      <c r="C233" s="17"/>
    </row>
    <row r="234" spans="1:3" ht="19.5" customHeight="1">
      <c r="A234" s="14" t="s">
        <v>216</v>
      </c>
      <c r="B234" s="11">
        <f>SUM(B235,B243,B245,B250,B252,B256,B258,B260,B262,B264)</f>
        <v>3926.55</v>
      </c>
      <c r="C234" s="13"/>
    </row>
    <row r="235" spans="1:3" ht="19.5" customHeight="1">
      <c r="A235" s="14" t="s">
        <v>217</v>
      </c>
      <c r="B235" s="11">
        <f>SUM(B236:B242)</f>
        <v>2521.05</v>
      </c>
      <c r="C235" s="13"/>
    </row>
    <row r="236" spans="1:3" ht="19.5" customHeight="1">
      <c r="A236" s="15" t="s">
        <v>218</v>
      </c>
      <c r="B236" s="16">
        <v>85.05</v>
      </c>
      <c r="C236" s="17"/>
    </row>
    <row r="237" spans="1:3" ht="19.5" customHeight="1">
      <c r="A237" s="15" t="s">
        <v>219</v>
      </c>
      <c r="B237" s="16">
        <v>325</v>
      </c>
      <c r="C237" s="17"/>
    </row>
    <row r="238" spans="1:3" ht="19.5" customHeight="1">
      <c r="A238" s="15" t="s">
        <v>220</v>
      </c>
      <c r="B238" s="16">
        <v>54</v>
      </c>
      <c r="C238" s="17"/>
    </row>
    <row r="239" spans="1:3" ht="19.5" customHeight="1">
      <c r="A239" s="15" t="s">
        <v>221</v>
      </c>
      <c r="B239" s="16">
        <v>745</v>
      </c>
      <c r="C239" s="17"/>
    </row>
    <row r="240" spans="1:3" ht="19.5" customHeight="1">
      <c r="A240" s="15" t="s">
        <v>222</v>
      </c>
      <c r="B240" s="16">
        <v>62</v>
      </c>
      <c r="C240" s="17"/>
    </row>
    <row r="241" spans="1:3" ht="19.5" customHeight="1">
      <c r="A241" s="15" t="s">
        <v>223</v>
      </c>
      <c r="B241" s="16">
        <v>1206</v>
      </c>
      <c r="C241" s="17"/>
    </row>
    <row r="242" spans="1:3" ht="19.5" customHeight="1">
      <c r="A242" s="15" t="s">
        <v>224</v>
      </c>
      <c r="B242" s="16">
        <v>44</v>
      </c>
      <c r="C242" s="17"/>
    </row>
    <row r="243" spans="1:3" ht="19.5" customHeight="1">
      <c r="A243" s="14" t="s">
        <v>225</v>
      </c>
      <c r="B243" s="11">
        <f>B244</f>
        <v>5</v>
      </c>
      <c r="C243" s="13"/>
    </row>
    <row r="244" spans="1:3" ht="19.5" customHeight="1">
      <c r="A244" s="15" t="s">
        <v>226</v>
      </c>
      <c r="B244" s="16">
        <v>5</v>
      </c>
      <c r="C244" s="17"/>
    </row>
    <row r="245" spans="1:3" ht="19.5" customHeight="1">
      <c r="A245" s="14" t="s">
        <v>227</v>
      </c>
      <c r="B245" s="11">
        <f>SUM(B246:B249)</f>
        <v>420</v>
      </c>
      <c r="C245" s="13"/>
    </row>
    <row r="246" spans="1:3" ht="19.5" customHeight="1">
      <c r="A246" s="15" t="s">
        <v>228</v>
      </c>
      <c r="B246" s="16">
        <v>176</v>
      </c>
      <c r="C246" s="17"/>
    </row>
    <row r="247" spans="1:3" ht="19.5" customHeight="1">
      <c r="A247" s="15" t="s">
        <v>229</v>
      </c>
      <c r="B247" s="16">
        <v>180</v>
      </c>
      <c r="C247" s="17"/>
    </row>
    <row r="248" spans="1:3" ht="19.5" customHeight="1">
      <c r="A248" s="15" t="s">
        <v>230</v>
      </c>
      <c r="B248" s="16">
        <v>40</v>
      </c>
      <c r="C248" s="17"/>
    </row>
    <row r="249" spans="1:3" ht="19.5" customHeight="1">
      <c r="A249" s="15" t="s">
        <v>231</v>
      </c>
      <c r="B249" s="16">
        <v>24</v>
      </c>
      <c r="C249" s="17"/>
    </row>
    <row r="250" spans="1:3" ht="19.5" customHeight="1">
      <c r="A250" s="14" t="s">
        <v>232</v>
      </c>
      <c r="B250" s="11">
        <f>B251</f>
        <v>71.65</v>
      </c>
      <c r="C250" s="13"/>
    </row>
    <row r="251" spans="1:3" ht="19.5" customHeight="1">
      <c r="A251" s="15" t="s">
        <v>233</v>
      </c>
      <c r="B251" s="16">
        <v>71.65</v>
      </c>
      <c r="C251" s="17"/>
    </row>
    <row r="252" spans="1:3" ht="19.5" customHeight="1">
      <c r="A252" s="14" t="s">
        <v>234</v>
      </c>
      <c r="B252" s="11">
        <f>SUM(B253:B255)</f>
        <v>757.85</v>
      </c>
      <c r="C252" s="13"/>
    </row>
    <row r="253" spans="1:3" ht="19.5" customHeight="1">
      <c r="A253" s="15" t="s">
        <v>235</v>
      </c>
      <c r="B253" s="16">
        <v>140</v>
      </c>
      <c r="C253" s="17"/>
    </row>
    <row r="254" spans="1:3" ht="19.5" customHeight="1">
      <c r="A254" s="15" t="s">
        <v>236</v>
      </c>
      <c r="B254" s="16">
        <v>412.5</v>
      </c>
      <c r="C254" s="17"/>
    </row>
    <row r="255" spans="1:3" ht="19.5" customHeight="1">
      <c r="A255" s="15" t="s">
        <v>187</v>
      </c>
      <c r="B255" s="16">
        <v>205.35</v>
      </c>
      <c r="C255" s="17"/>
    </row>
    <row r="256" spans="1:3" ht="19.5" customHeight="1">
      <c r="A256" s="14" t="s">
        <v>237</v>
      </c>
      <c r="B256" s="11">
        <v>14</v>
      </c>
      <c r="C256" s="13"/>
    </row>
    <row r="257" spans="1:3" ht="19.5" customHeight="1">
      <c r="A257" s="15" t="s">
        <v>238</v>
      </c>
      <c r="B257" s="16">
        <v>14</v>
      </c>
      <c r="C257" s="17"/>
    </row>
    <row r="258" spans="1:3" ht="19.5" customHeight="1">
      <c r="A258" s="14" t="s">
        <v>239</v>
      </c>
      <c r="B258" s="11">
        <v>50</v>
      </c>
      <c r="C258" s="13"/>
    </row>
    <row r="259" spans="1:3" ht="19.5" customHeight="1">
      <c r="A259" s="15" t="s">
        <v>240</v>
      </c>
      <c r="B259" s="16">
        <v>50</v>
      </c>
      <c r="C259" s="17"/>
    </row>
    <row r="260" spans="1:3" ht="19.5" customHeight="1">
      <c r="A260" s="14" t="s">
        <v>241</v>
      </c>
      <c r="B260" s="11">
        <v>5</v>
      </c>
      <c r="C260" s="13"/>
    </row>
    <row r="261" spans="1:3" ht="19.5" customHeight="1">
      <c r="A261" s="15" t="s">
        <v>242</v>
      </c>
      <c r="B261" s="16">
        <v>5</v>
      </c>
      <c r="C261" s="17"/>
    </row>
    <row r="262" spans="1:3" ht="19.5" customHeight="1">
      <c r="A262" s="14" t="s">
        <v>243</v>
      </c>
      <c r="B262" s="11">
        <v>2</v>
      </c>
      <c r="C262" s="13"/>
    </row>
    <row r="263" spans="1:3" ht="19.5" customHeight="1">
      <c r="A263" s="15" t="s">
        <v>244</v>
      </c>
      <c r="B263" s="16">
        <v>2</v>
      </c>
      <c r="C263" s="17"/>
    </row>
    <row r="264" spans="1:3" ht="19.5" customHeight="1">
      <c r="A264" s="14" t="s">
        <v>245</v>
      </c>
      <c r="B264" s="11">
        <f>B265</f>
        <v>80</v>
      </c>
      <c r="C264" s="13"/>
    </row>
    <row r="265" spans="1:3" ht="19.5" customHeight="1">
      <c r="A265" s="15" t="s">
        <v>246</v>
      </c>
      <c r="B265" s="16">
        <v>80</v>
      </c>
      <c r="C265" s="17"/>
    </row>
    <row r="266" spans="1:3" ht="19.5" customHeight="1">
      <c r="A266" s="14" t="s">
        <v>247</v>
      </c>
      <c r="B266" s="11">
        <f>SUM(B267,B275,B277,B279,B281,B283,B285,B288,B290,B293,B297)</f>
        <v>901.4</v>
      </c>
      <c r="C266" s="13"/>
    </row>
    <row r="267" spans="1:3" ht="19.5" customHeight="1">
      <c r="A267" s="14" t="s">
        <v>248</v>
      </c>
      <c r="B267" s="11">
        <f>SUM(B268:B274)</f>
        <v>486</v>
      </c>
      <c r="C267" s="13"/>
    </row>
    <row r="268" spans="1:3" ht="19.5" customHeight="1">
      <c r="A268" s="15" t="s">
        <v>249</v>
      </c>
      <c r="B268" s="16">
        <v>43</v>
      </c>
      <c r="C268" s="17"/>
    </row>
    <row r="269" spans="1:3" ht="19.5" customHeight="1">
      <c r="A269" s="15" t="s">
        <v>250</v>
      </c>
      <c r="B269" s="16">
        <v>80</v>
      </c>
      <c r="C269" s="17"/>
    </row>
    <row r="270" spans="1:3" ht="19.5" customHeight="1">
      <c r="A270" s="15" t="s">
        <v>251</v>
      </c>
      <c r="B270" s="16">
        <v>46</v>
      </c>
      <c r="C270" s="17"/>
    </row>
    <row r="271" spans="1:3" ht="19.5" customHeight="1">
      <c r="A271" s="15" t="s">
        <v>252</v>
      </c>
      <c r="B271" s="16">
        <v>48</v>
      </c>
      <c r="C271" s="17"/>
    </row>
    <row r="272" spans="1:3" ht="19.5" customHeight="1">
      <c r="A272" s="15" t="s">
        <v>253</v>
      </c>
      <c r="B272" s="16">
        <v>80</v>
      </c>
      <c r="C272" s="17"/>
    </row>
    <row r="273" spans="1:3" ht="19.5" customHeight="1">
      <c r="A273" s="15" t="s">
        <v>254</v>
      </c>
      <c r="B273" s="16">
        <v>155</v>
      </c>
      <c r="C273" s="17"/>
    </row>
    <row r="274" spans="1:3" ht="19.5" customHeight="1">
      <c r="A274" s="15" t="s">
        <v>255</v>
      </c>
      <c r="B274" s="16">
        <v>34</v>
      </c>
      <c r="C274" s="17"/>
    </row>
    <row r="275" spans="1:3" ht="19.5" customHeight="1">
      <c r="A275" s="14" t="s">
        <v>256</v>
      </c>
      <c r="B275" s="11">
        <v>20</v>
      </c>
      <c r="C275" s="13"/>
    </row>
    <row r="276" spans="1:3" ht="19.5" customHeight="1">
      <c r="A276" s="15" t="s">
        <v>257</v>
      </c>
      <c r="B276" s="16">
        <v>20</v>
      </c>
      <c r="C276" s="17"/>
    </row>
    <row r="277" spans="1:3" ht="19.5" customHeight="1">
      <c r="A277" s="14" t="s">
        <v>258</v>
      </c>
      <c r="B277" s="11">
        <f>B278</f>
        <v>20</v>
      </c>
      <c r="C277" s="13"/>
    </row>
    <row r="278" spans="1:3" ht="19.5" customHeight="1">
      <c r="A278" s="15" t="s">
        <v>259</v>
      </c>
      <c r="B278" s="16">
        <v>20</v>
      </c>
      <c r="C278" s="17"/>
    </row>
    <row r="279" spans="1:3" ht="19.5" customHeight="1">
      <c r="A279" s="14" t="s">
        <v>260</v>
      </c>
      <c r="B279" s="11">
        <v>1.4</v>
      </c>
      <c r="C279" s="13"/>
    </row>
    <row r="280" spans="1:3" ht="19.5" customHeight="1">
      <c r="A280" s="15" t="s">
        <v>261</v>
      </c>
      <c r="B280" s="16">
        <v>1.4</v>
      </c>
      <c r="C280" s="17"/>
    </row>
    <row r="281" spans="1:3" ht="19.5" customHeight="1">
      <c r="A281" s="14" t="s">
        <v>262</v>
      </c>
      <c r="B281" s="11">
        <f>B282</f>
        <v>7</v>
      </c>
      <c r="C281" s="13"/>
    </row>
    <row r="282" spans="1:3" ht="19.5" customHeight="1">
      <c r="A282" s="15" t="s">
        <v>263</v>
      </c>
      <c r="B282" s="16">
        <v>7</v>
      </c>
      <c r="C282" s="17"/>
    </row>
    <row r="283" spans="1:3" ht="19.5" customHeight="1">
      <c r="A283" s="14" t="s">
        <v>264</v>
      </c>
      <c r="B283" s="11">
        <v>2</v>
      </c>
      <c r="C283" s="13"/>
    </row>
    <row r="284" spans="1:3" ht="19.5" customHeight="1">
      <c r="A284" s="15" t="s">
        <v>265</v>
      </c>
      <c r="B284" s="16">
        <v>2</v>
      </c>
      <c r="C284" s="17"/>
    </row>
    <row r="285" spans="1:3" ht="19.5" customHeight="1">
      <c r="A285" s="14" t="s">
        <v>266</v>
      </c>
      <c r="B285" s="11">
        <f>SUM(B286:B287)</f>
        <v>70</v>
      </c>
      <c r="C285" s="13"/>
    </row>
    <row r="286" spans="1:3" ht="19.5" customHeight="1">
      <c r="A286" s="15" t="s">
        <v>267</v>
      </c>
      <c r="B286" s="16">
        <v>50</v>
      </c>
      <c r="C286" s="17"/>
    </row>
    <row r="287" spans="1:3" ht="19.5" customHeight="1">
      <c r="A287" s="15" t="s">
        <v>268</v>
      </c>
      <c r="B287" s="16">
        <v>20</v>
      </c>
      <c r="C287" s="17"/>
    </row>
    <row r="288" spans="1:3" ht="14.25">
      <c r="A288" s="14" t="s">
        <v>269</v>
      </c>
      <c r="B288" s="11">
        <v>4</v>
      </c>
      <c r="C288" s="13"/>
    </row>
    <row r="289" spans="1:3" ht="14.25">
      <c r="A289" s="15" t="s">
        <v>270</v>
      </c>
      <c r="B289" s="16">
        <v>4</v>
      </c>
      <c r="C289" s="17"/>
    </row>
    <row r="290" spans="1:3" ht="14.25">
      <c r="A290" s="14" t="s">
        <v>271</v>
      </c>
      <c r="B290" s="11">
        <f>SUM(B291:B292)</f>
        <v>175</v>
      </c>
      <c r="C290" s="13"/>
    </row>
    <row r="291" spans="1:3" ht="14.25">
      <c r="A291" s="15" t="s">
        <v>272</v>
      </c>
      <c r="B291" s="16">
        <v>60</v>
      </c>
      <c r="C291" s="17"/>
    </row>
    <row r="292" spans="1:3" ht="14.25">
      <c r="A292" s="15" t="s">
        <v>273</v>
      </c>
      <c r="B292" s="16">
        <v>115</v>
      </c>
      <c r="C292" s="17"/>
    </row>
    <row r="293" spans="1:3" ht="14.25">
      <c r="A293" s="14" t="s">
        <v>274</v>
      </c>
      <c r="B293" s="11">
        <f>SUM(B294:B296)</f>
        <v>108</v>
      </c>
      <c r="C293" s="13"/>
    </row>
    <row r="294" spans="1:3" ht="14.25">
      <c r="A294" s="15" t="s">
        <v>275</v>
      </c>
      <c r="B294" s="16">
        <v>53</v>
      </c>
      <c r="C294" s="17"/>
    </row>
    <row r="295" spans="1:3" ht="14.25">
      <c r="A295" s="15" t="s">
        <v>276</v>
      </c>
      <c r="B295" s="16">
        <v>30</v>
      </c>
      <c r="C295" s="17"/>
    </row>
    <row r="296" spans="1:3" ht="14.25">
      <c r="A296" s="15" t="s">
        <v>277</v>
      </c>
      <c r="B296" s="16">
        <v>25</v>
      </c>
      <c r="C296" s="17"/>
    </row>
    <row r="297" spans="1:3" ht="14.25">
      <c r="A297" s="14" t="s">
        <v>278</v>
      </c>
      <c r="B297" s="11">
        <v>8</v>
      </c>
      <c r="C297" s="13"/>
    </row>
    <row r="298" spans="1:3" ht="14.25">
      <c r="A298" s="15" t="s">
        <v>279</v>
      </c>
      <c r="B298" s="16">
        <v>8</v>
      </c>
      <c r="C298" s="17"/>
    </row>
    <row r="299" spans="1:3" ht="14.25">
      <c r="A299" s="14" t="s">
        <v>280</v>
      </c>
      <c r="B299" s="11">
        <f>SUM(B300:B302)</f>
        <v>410.5</v>
      </c>
      <c r="C299" s="13"/>
    </row>
    <row r="300" spans="1:3" ht="14.25">
      <c r="A300" s="15" t="s">
        <v>281</v>
      </c>
      <c r="B300" s="16">
        <v>107.5</v>
      </c>
      <c r="C300" s="17"/>
    </row>
    <row r="301" spans="1:3" ht="14.25">
      <c r="A301" s="15" t="s">
        <v>282</v>
      </c>
      <c r="B301" s="16">
        <v>172</v>
      </c>
      <c r="C301" s="17"/>
    </row>
    <row r="302" spans="1:3" ht="14.25">
      <c r="A302" s="15" t="s">
        <v>283</v>
      </c>
      <c r="B302" s="16">
        <v>131</v>
      </c>
      <c r="C302" s="17"/>
    </row>
    <row r="303" spans="1:3" ht="14.25">
      <c r="A303" s="14" t="s">
        <v>284</v>
      </c>
      <c r="B303" s="11">
        <f>SUM(B304:B305)</f>
        <v>32</v>
      </c>
      <c r="C303" s="13"/>
    </row>
    <row r="304" spans="1:3" ht="14.25">
      <c r="A304" s="15" t="s">
        <v>285</v>
      </c>
      <c r="B304" s="16">
        <v>12</v>
      </c>
      <c r="C304" s="17"/>
    </row>
    <row r="305" spans="1:3" ht="14.25">
      <c r="A305" s="15" t="s">
        <v>286</v>
      </c>
      <c r="B305" s="16">
        <v>20</v>
      </c>
      <c r="C305" s="17"/>
    </row>
    <row r="306" spans="1:3" ht="14.25">
      <c r="A306" s="14" t="s">
        <v>287</v>
      </c>
      <c r="B306" s="11">
        <f>SUM(B307:B308)</f>
        <v>133</v>
      </c>
      <c r="C306" s="13"/>
    </row>
    <row r="307" spans="1:3" ht="14.25">
      <c r="A307" s="15" t="s">
        <v>288</v>
      </c>
      <c r="B307" s="16">
        <v>90</v>
      </c>
      <c r="C307" s="17"/>
    </row>
    <row r="308" spans="1:3" ht="14.25">
      <c r="A308" s="15" t="s">
        <v>289</v>
      </c>
      <c r="B308" s="16">
        <v>43</v>
      </c>
      <c r="C308" s="17"/>
    </row>
    <row r="309" spans="1:3" ht="14.25">
      <c r="A309" s="14" t="s">
        <v>290</v>
      </c>
      <c r="B309" s="11">
        <f>SUM(B310,B320,B322,B324,B329,B331,B334,B337)</f>
        <v>7538.5</v>
      </c>
      <c r="C309" s="13"/>
    </row>
    <row r="310" spans="1:3" ht="14.25">
      <c r="A310" s="14" t="s">
        <v>291</v>
      </c>
      <c r="B310" s="11">
        <f>SUM(B311:B319)</f>
        <v>1938.3</v>
      </c>
      <c r="C310" s="13"/>
    </row>
    <row r="311" spans="1:3" ht="14.25">
      <c r="A311" s="15" t="s">
        <v>292</v>
      </c>
      <c r="B311" s="16">
        <v>60</v>
      </c>
      <c r="C311" s="17"/>
    </row>
    <row r="312" spans="1:3" ht="14.25">
      <c r="A312" s="15" t="s">
        <v>293</v>
      </c>
      <c r="B312" s="16">
        <v>30</v>
      </c>
      <c r="C312" s="17"/>
    </row>
    <row r="313" spans="1:3" ht="14.25">
      <c r="A313" s="15" t="s">
        <v>294</v>
      </c>
      <c r="B313" s="16">
        <v>462</v>
      </c>
      <c r="C313" s="17"/>
    </row>
    <row r="314" spans="1:3" ht="14.25">
      <c r="A314" s="15" t="s">
        <v>295</v>
      </c>
      <c r="B314" s="16">
        <v>19.5</v>
      </c>
      <c r="C314" s="17"/>
    </row>
    <row r="315" spans="1:3" ht="14.25">
      <c r="A315" s="15" t="s">
        <v>296</v>
      </c>
      <c r="B315" s="16">
        <v>388</v>
      </c>
      <c r="C315" s="17"/>
    </row>
    <row r="316" spans="1:3" ht="14.25">
      <c r="A316" s="15" t="s">
        <v>297</v>
      </c>
      <c r="B316" s="16">
        <v>398</v>
      </c>
      <c r="C316" s="17"/>
    </row>
    <row r="317" spans="1:3" ht="14.25">
      <c r="A317" s="15" t="s">
        <v>298</v>
      </c>
      <c r="B317" s="16">
        <v>76.8</v>
      </c>
      <c r="C317" s="17"/>
    </row>
    <row r="318" spans="1:3" ht="14.25">
      <c r="A318" s="15" t="s">
        <v>299</v>
      </c>
      <c r="B318" s="16">
        <v>80</v>
      </c>
      <c r="C318" s="17"/>
    </row>
    <row r="319" spans="1:3" ht="14.25">
      <c r="A319" s="15" t="s">
        <v>300</v>
      </c>
      <c r="B319" s="16">
        <v>424</v>
      </c>
      <c r="C319" s="17"/>
    </row>
    <row r="320" spans="1:3" ht="14.25">
      <c r="A320" s="14" t="s">
        <v>301</v>
      </c>
      <c r="B320" s="11">
        <f>B321</f>
        <v>19.5</v>
      </c>
      <c r="C320" s="13"/>
    </row>
    <row r="321" spans="1:3" ht="14.25">
      <c r="A321" s="15" t="s">
        <v>302</v>
      </c>
      <c r="B321" s="16">
        <v>19.5</v>
      </c>
      <c r="C321" s="17"/>
    </row>
    <row r="322" spans="1:3" ht="14.25">
      <c r="A322" s="14" t="s">
        <v>303</v>
      </c>
      <c r="B322" s="11">
        <f>SUM(B323:B323)</f>
        <v>36</v>
      </c>
      <c r="C322" s="13"/>
    </row>
    <row r="323" spans="1:3" ht="14.25">
      <c r="A323" s="15" t="s">
        <v>304</v>
      </c>
      <c r="B323" s="16">
        <v>36</v>
      </c>
      <c r="C323" s="17"/>
    </row>
    <row r="324" spans="1:3" ht="14.25">
      <c r="A324" s="14" t="s">
        <v>305</v>
      </c>
      <c r="B324" s="11">
        <f>SUM(B325:B328)</f>
        <v>5127.2</v>
      </c>
      <c r="C324" s="13"/>
    </row>
    <row r="325" spans="1:3" ht="14.25">
      <c r="A325" s="15" t="s">
        <v>306</v>
      </c>
      <c r="B325" s="16">
        <v>4952</v>
      </c>
      <c r="C325" s="17"/>
    </row>
    <row r="326" spans="1:3" ht="14.25">
      <c r="A326" s="15" t="s">
        <v>307</v>
      </c>
      <c r="B326" s="16">
        <v>49</v>
      </c>
      <c r="C326" s="17"/>
    </row>
    <row r="327" spans="1:3" ht="14.25">
      <c r="A327" s="15" t="s">
        <v>308</v>
      </c>
      <c r="B327" s="16">
        <v>80</v>
      </c>
      <c r="C327" s="17"/>
    </row>
    <row r="328" spans="1:3" ht="14.25">
      <c r="A328" s="15" t="s">
        <v>309</v>
      </c>
      <c r="B328" s="16">
        <v>46.2</v>
      </c>
      <c r="C328" s="17"/>
    </row>
    <row r="329" spans="1:3" ht="14.25">
      <c r="A329" s="14" t="s">
        <v>310</v>
      </c>
      <c r="B329" s="11">
        <f>B330</f>
        <v>20</v>
      </c>
      <c r="C329" s="13"/>
    </row>
    <row r="330" spans="1:3" ht="14.25">
      <c r="A330" s="15" t="s">
        <v>311</v>
      </c>
      <c r="B330" s="16">
        <v>20</v>
      </c>
      <c r="C330" s="17"/>
    </row>
    <row r="331" spans="1:3" ht="14.25">
      <c r="A331" s="14" t="s">
        <v>312</v>
      </c>
      <c r="B331" s="11">
        <f>SUM(B332:B333)</f>
        <v>147.5</v>
      </c>
      <c r="C331" s="13"/>
    </row>
    <row r="332" spans="1:3" ht="14.25">
      <c r="A332" s="15" t="s">
        <v>313</v>
      </c>
      <c r="B332" s="16">
        <v>25</v>
      </c>
      <c r="C332" s="17"/>
    </row>
    <row r="333" spans="1:3" ht="14.25">
      <c r="A333" s="15" t="s">
        <v>314</v>
      </c>
      <c r="B333" s="16">
        <v>122.5</v>
      </c>
      <c r="C333" s="17"/>
    </row>
    <row r="334" spans="1:3" ht="14.25">
      <c r="A334" s="14" t="s">
        <v>315</v>
      </c>
      <c r="B334" s="11">
        <f>SUM(B335:B336)</f>
        <v>230</v>
      </c>
      <c r="C334" s="13"/>
    </row>
    <row r="335" spans="1:3" ht="14.25">
      <c r="A335" s="15" t="s">
        <v>316</v>
      </c>
      <c r="B335" s="16">
        <v>120</v>
      </c>
      <c r="C335" s="17"/>
    </row>
    <row r="336" spans="1:3" ht="14.25">
      <c r="A336" s="15" t="s">
        <v>317</v>
      </c>
      <c r="B336" s="16">
        <v>110</v>
      </c>
      <c r="C336" s="17"/>
    </row>
    <row r="337" spans="1:3" ht="14.25">
      <c r="A337" s="14" t="s">
        <v>318</v>
      </c>
      <c r="B337" s="11">
        <f>B338</f>
        <v>20</v>
      </c>
      <c r="C337" s="13"/>
    </row>
    <row r="338" spans="1:3" ht="14.25">
      <c r="A338" s="15" t="s">
        <v>319</v>
      </c>
      <c r="B338" s="16">
        <v>20</v>
      </c>
      <c r="C338" s="17"/>
    </row>
    <row r="339" spans="1:3" ht="14.25">
      <c r="A339" s="14" t="s">
        <v>320</v>
      </c>
      <c r="B339" s="11">
        <f>SUM(B340,B347,B349,B351)</f>
        <v>1362.5</v>
      </c>
      <c r="C339" s="13"/>
    </row>
    <row r="340" spans="1:3" ht="14.25">
      <c r="A340" s="14" t="s">
        <v>321</v>
      </c>
      <c r="B340" s="11">
        <f>SUM(B341:B346)</f>
        <v>1113</v>
      </c>
      <c r="C340" s="13"/>
    </row>
    <row r="341" spans="1:3" ht="14.25">
      <c r="A341" s="15" t="s">
        <v>322</v>
      </c>
      <c r="B341" s="16">
        <v>150</v>
      </c>
      <c r="C341" s="17"/>
    </row>
    <row r="342" spans="1:3" ht="14.25">
      <c r="A342" s="15" t="s">
        <v>323</v>
      </c>
      <c r="B342" s="16">
        <v>37</v>
      </c>
      <c r="C342" s="17"/>
    </row>
    <row r="343" spans="1:3" ht="14.25">
      <c r="A343" s="15" t="s">
        <v>324</v>
      </c>
      <c r="B343" s="16">
        <v>560</v>
      </c>
      <c r="C343" s="17"/>
    </row>
    <row r="344" spans="1:3" ht="14.25">
      <c r="A344" s="15" t="s">
        <v>325</v>
      </c>
      <c r="B344" s="16">
        <v>50</v>
      </c>
      <c r="C344" s="17"/>
    </row>
    <row r="345" spans="1:3" ht="14.25">
      <c r="A345" s="15" t="s">
        <v>326</v>
      </c>
      <c r="B345" s="16">
        <v>120</v>
      </c>
      <c r="C345" s="17"/>
    </row>
    <row r="346" spans="1:3" ht="14.25">
      <c r="A346" s="15" t="s">
        <v>327</v>
      </c>
      <c r="B346" s="16">
        <v>196</v>
      </c>
      <c r="C346" s="17"/>
    </row>
    <row r="347" spans="1:3" ht="14.25">
      <c r="A347" s="14" t="s">
        <v>328</v>
      </c>
      <c r="B347" s="11">
        <f>B348</f>
        <v>97.5</v>
      </c>
      <c r="C347" s="13"/>
    </row>
    <row r="348" spans="1:3" ht="14.25">
      <c r="A348" s="15" t="s">
        <v>329</v>
      </c>
      <c r="B348" s="16">
        <v>97.5</v>
      </c>
      <c r="C348" s="17"/>
    </row>
    <row r="349" spans="1:3" ht="14.25">
      <c r="A349" s="14" t="s">
        <v>330</v>
      </c>
      <c r="B349" s="11">
        <f>B350</f>
        <v>125</v>
      </c>
      <c r="C349" s="13"/>
    </row>
    <row r="350" spans="1:3" ht="14.25">
      <c r="A350" s="15" t="s">
        <v>331</v>
      </c>
      <c r="B350" s="16">
        <v>125</v>
      </c>
      <c r="C350" s="17"/>
    </row>
    <row r="351" spans="1:3" ht="14.25">
      <c r="A351" s="14" t="s">
        <v>332</v>
      </c>
      <c r="B351" s="11">
        <v>27</v>
      </c>
      <c r="C351" s="13"/>
    </row>
    <row r="352" spans="1:3" ht="14.25">
      <c r="A352" s="15" t="s">
        <v>333</v>
      </c>
      <c r="B352" s="16">
        <v>27</v>
      </c>
      <c r="C352" s="17"/>
    </row>
    <row r="353" spans="1:3" ht="14.25">
      <c r="A353" s="14" t="s">
        <v>334</v>
      </c>
      <c r="B353" s="18">
        <f>SUM(B354,B357,B359,B361,B363,B365,B367,B369,B371,B373,B375,B377)</f>
        <v>1230</v>
      </c>
      <c r="C353" s="13"/>
    </row>
    <row r="354" spans="1:3" ht="14.25">
      <c r="A354" s="14" t="s">
        <v>335</v>
      </c>
      <c r="B354" s="11">
        <f>SUM(B355:B356)</f>
        <v>360</v>
      </c>
      <c r="C354" s="13"/>
    </row>
    <row r="355" spans="1:3" ht="14.25">
      <c r="A355" s="15" t="s">
        <v>336</v>
      </c>
      <c r="B355" s="16">
        <v>129</v>
      </c>
      <c r="C355" s="17"/>
    </row>
    <row r="356" spans="1:3" ht="14.25">
      <c r="A356" s="15" t="s">
        <v>337</v>
      </c>
      <c r="B356" s="16">
        <v>231</v>
      </c>
      <c r="C356" s="17"/>
    </row>
    <row r="357" spans="1:3" ht="14.25">
      <c r="A357" s="14" t="s">
        <v>338</v>
      </c>
      <c r="B357" s="11">
        <v>28</v>
      </c>
      <c r="C357" s="13"/>
    </row>
    <row r="358" spans="1:3" ht="14.25">
      <c r="A358" s="15" t="s">
        <v>339</v>
      </c>
      <c r="B358" s="16">
        <v>28</v>
      </c>
      <c r="C358" s="17"/>
    </row>
    <row r="359" spans="1:3" ht="14.25">
      <c r="A359" s="14" t="s">
        <v>340</v>
      </c>
      <c r="B359" s="11">
        <f>B360</f>
        <v>39</v>
      </c>
      <c r="C359" s="13"/>
    </row>
    <row r="360" spans="1:3" ht="14.25">
      <c r="A360" s="15" t="s">
        <v>341</v>
      </c>
      <c r="B360" s="16">
        <v>39</v>
      </c>
      <c r="C360" s="17"/>
    </row>
    <row r="361" spans="1:3" ht="14.25">
      <c r="A361" s="14" t="s">
        <v>342</v>
      </c>
      <c r="B361" s="11">
        <f>B362</f>
        <v>46</v>
      </c>
      <c r="C361" s="13"/>
    </row>
    <row r="362" spans="1:3" ht="14.25">
      <c r="A362" s="15" t="s">
        <v>343</v>
      </c>
      <c r="B362" s="16">
        <v>46</v>
      </c>
      <c r="C362" s="17"/>
    </row>
    <row r="363" spans="1:3" ht="14.25">
      <c r="A363" s="14" t="s">
        <v>344</v>
      </c>
      <c r="B363" s="11">
        <v>10</v>
      </c>
      <c r="C363" s="13"/>
    </row>
    <row r="364" spans="1:3" ht="14.25">
      <c r="A364" s="15" t="s">
        <v>345</v>
      </c>
      <c r="B364" s="16">
        <v>10</v>
      </c>
      <c r="C364" s="17"/>
    </row>
    <row r="365" spans="1:3" ht="14.25">
      <c r="A365" s="14" t="s">
        <v>346</v>
      </c>
      <c r="B365" s="11">
        <f>B366</f>
        <v>60</v>
      </c>
      <c r="C365" s="13"/>
    </row>
    <row r="366" spans="1:3" ht="14.25">
      <c r="A366" s="15" t="s">
        <v>347</v>
      </c>
      <c r="B366" s="16">
        <v>60</v>
      </c>
      <c r="C366" s="17"/>
    </row>
    <row r="367" spans="1:3" ht="14.25">
      <c r="A367" s="14" t="s">
        <v>348</v>
      </c>
      <c r="B367" s="11">
        <v>133</v>
      </c>
      <c r="C367" s="13"/>
    </row>
    <row r="368" spans="1:3" ht="14.25">
      <c r="A368" s="15" t="s">
        <v>349</v>
      </c>
      <c r="B368" s="16">
        <v>133</v>
      </c>
      <c r="C368" s="17"/>
    </row>
    <row r="369" spans="1:3" ht="14.25">
      <c r="A369" s="14" t="s">
        <v>350</v>
      </c>
      <c r="B369" s="11">
        <f>B370</f>
        <v>374</v>
      </c>
      <c r="C369" s="13"/>
    </row>
    <row r="370" spans="1:3" ht="14.25">
      <c r="A370" s="15" t="s">
        <v>351</v>
      </c>
      <c r="B370" s="16">
        <v>374</v>
      </c>
      <c r="C370" s="17"/>
    </row>
    <row r="371" spans="1:3" ht="14.25">
      <c r="A371" s="14" t="s">
        <v>352</v>
      </c>
      <c r="B371" s="11">
        <f>B372</f>
        <v>60</v>
      </c>
      <c r="C371" s="13"/>
    </row>
    <row r="372" spans="1:3" ht="14.25">
      <c r="A372" s="15" t="s">
        <v>353</v>
      </c>
      <c r="B372" s="16">
        <v>60</v>
      </c>
      <c r="C372" s="17"/>
    </row>
    <row r="373" spans="1:3" ht="14.25">
      <c r="A373" s="14" t="s">
        <v>354</v>
      </c>
      <c r="B373" s="11">
        <f>B374</f>
        <v>50</v>
      </c>
      <c r="C373" s="13"/>
    </row>
    <row r="374" spans="1:3" ht="14.25">
      <c r="A374" s="15" t="s">
        <v>355</v>
      </c>
      <c r="B374" s="16">
        <v>50</v>
      </c>
      <c r="C374" s="17"/>
    </row>
    <row r="375" spans="1:3" ht="14.25">
      <c r="A375" s="14" t="s">
        <v>356</v>
      </c>
      <c r="B375" s="11">
        <f>B376</f>
        <v>20</v>
      </c>
      <c r="C375" s="13"/>
    </row>
    <row r="376" spans="1:3" ht="14.25">
      <c r="A376" s="15" t="s">
        <v>357</v>
      </c>
      <c r="B376" s="16">
        <v>20</v>
      </c>
      <c r="C376" s="17"/>
    </row>
    <row r="377" spans="1:3" ht="14.25">
      <c r="A377" s="14" t="s">
        <v>358</v>
      </c>
      <c r="B377" s="11">
        <f>B378</f>
        <v>50</v>
      </c>
      <c r="C377" s="13"/>
    </row>
    <row r="378" spans="1:3" ht="14.25">
      <c r="A378" s="15" t="s">
        <v>359</v>
      </c>
      <c r="B378" s="16">
        <v>50</v>
      </c>
      <c r="C378" s="17"/>
    </row>
    <row r="379" spans="1:3" ht="14.25">
      <c r="A379" s="14" t="s">
        <v>360</v>
      </c>
      <c r="B379" s="11">
        <f>SUM(B380,B383,B385)</f>
        <v>218</v>
      </c>
      <c r="C379" s="13"/>
    </row>
    <row r="380" spans="1:3" ht="14.25">
      <c r="A380" s="14" t="s">
        <v>361</v>
      </c>
      <c r="B380" s="11">
        <f>SUM(B381:B382)</f>
        <v>152</v>
      </c>
      <c r="C380" s="13"/>
    </row>
    <row r="381" spans="1:3" ht="14.25">
      <c r="A381" s="15" t="s">
        <v>362</v>
      </c>
      <c r="B381" s="16">
        <v>23</v>
      </c>
      <c r="C381" s="17"/>
    </row>
    <row r="382" spans="1:3" ht="14.25">
      <c r="A382" s="15" t="s">
        <v>363</v>
      </c>
      <c r="B382" s="16">
        <v>129</v>
      </c>
      <c r="C382" s="17"/>
    </row>
    <row r="383" spans="1:3" ht="14.25">
      <c r="A383" s="14" t="s">
        <v>364</v>
      </c>
      <c r="B383" s="11">
        <v>8</v>
      </c>
      <c r="C383" s="13"/>
    </row>
    <row r="384" spans="1:3" ht="14.25">
      <c r="A384" s="15" t="s">
        <v>365</v>
      </c>
      <c r="B384" s="16">
        <v>8</v>
      </c>
      <c r="C384" s="17"/>
    </row>
    <row r="385" spans="1:3" ht="14.25">
      <c r="A385" s="14" t="s">
        <v>366</v>
      </c>
      <c r="B385" s="11">
        <f>B386</f>
        <v>58</v>
      </c>
      <c r="C385" s="13"/>
    </row>
    <row r="386" spans="1:3" ht="14.25">
      <c r="A386" s="15" t="s">
        <v>367</v>
      </c>
      <c r="B386" s="16">
        <v>58</v>
      </c>
      <c r="C386" s="17"/>
    </row>
    <row r="387" spans="1:3" ht="14.25">
      <c r="A387" s="14" t="s">
        <v>368</v>
      </c>
      <c r="B387" s="11">
        <f>SUM(B388,B391,B393,B395)</f>
        <v>626</v>
      </c>
      <c r="C387" s="13"/>
    </row>
    <row r="388" spans="1:3" ht="14.25">
      <c r="A388" s="14" t="s">
        <v>369</v>
      </c>
      <c r="B388" s="11">
        <f>SUM(B389:B390)</f>
        <v>531</v>
      </c>
      <c r="C388" s="13"/>
    </row>
    <row r="389" spans="1:3" ht="14.25">
      <c r="A389" s="15" t="s">
        <v>370</v>
      </c>
      <c r="B389" s="16">
        <v>521</v>
      </c>
      <c r="C389" s="17"/>
    </row>
    <row r="390" spans="1:3" ht="14.25">
      <c r="A390" s="15" t="s">
        <v>371</v>
      </c>
      <c r="B390" s="16">
        <v>10</v>
      </c>
      <c r="C390" s="17"/>
    </row>
    <row r="391" spans="1:3" ht="14.25">
      <c r="A391" s="14" t="s">
        <v>372</v>
      </c>
      <c r="B391" s="11">
        <f>B392</f>
        <v>39</v>
      </c>
      <c r="C391" s="13"/>
    </row>
    <row r="392" spans="1:3" ht="14.25">
      <c r="A392" s="15" t="s">
        <v>373</v>
      </c>
      <c r="B392" s="16">
        <v>39</v>
      </c>
      <c r="C392" s="17"/>
    </row>
    <row r="393" spans="1:3" ht="14.25">
      <c r="A393" s="14" t="s">
        <v>374</v>
      </c>
      <c r="B393" s="11">
        <v>26</v>
      </c>
      <c r="C393" s="13"/>
    </row>
    <row r="394" spans="1:3" ht="14.25">
      <c r="A394" s="15" t="s">
        <v>375</v>
      </c>
      <c r="B394" s="16">
        <v>26</v>
      </c>
      <c r="C394" s="17"/>
    </row>
    <row r="395" spans="1:3" ht="14.25">
      <c r="A395" s="14" t="s">
        <v>376</v>
      </c>
      <c r="B395" s="11">
        <f>SUM(B396:B396)</f>
        <v>30</v>
      </c>
      <c r="C395" s="13"/>
    </row>
    <row r="396" spans="1:3" ht="14.25">
      <c r="A396" s="15" t="s">
        <v>377</v>
      </c>
      <c r="B396" s="16">
        <v>30</v>
      </c>
      <c r="C396" s="17"/>
    </row>
    <row r="397" spans="1:3" ht="14.25">
      <c r="A397" s="14" t="s">
        <v>378</v>
      </c>
      <c r="B397" s="11">
        <f>SUM(B398:B406)</f>
        <v>2574.16</v>
      </c>
      <c r="C397" s="13"/>
    </row>
    <row r="398" spans="1:3" ht="14.25">
      <c r="A398" s="15" t="s">
        <v>379</v>
      </c>
      <c r="B398" s="16">
        <v>79.1</v>
      </c>
      <c r="C398" s="17"/>
    </row>
    <row r="399" spans="1:3" ht="14.25">
      <c r="A399" s="15" t="s">
        <v>380</v>
      </c>
      <c r="B399" s="16">
        <v>117.7</v>
      </c>
      <c r="C399" s="17"/>
    </row>
    <row r="400" spans="1:3" ht="14.25">
      <c r="A400" s="15" t="s">
        <v>381</v>
      </c>
      <c r="B400" s="16">
        <v>50</v>
      </c>
      <c r="C400" s="17"/>
    </row>
    <row r="401" spans="1:3" ht="14.25">
      <c r="A401" s="15" t="s">
        <v>382</v>
      </c>
      <c r="B401" s="16">
        <v>30</v>
      </c>
      <c r="C401" s="17"/>
    </row>
    <row r="402" spans="1:3" ht="14.25">
      <c r="A402" s="15" t="s">
        <v>383</v>
      </c>
      <c r="B402" s="16">
        <v>1688.56</v>
      </c>
      <c r="C402" s="17"/>
    </row>
    <row r="403" spans="1:3" ht="14.25">
      <c r="A403" s="15" t="s">
        <v>384</v>
      </c>
      <c r="B403" s="16">
        <v>400</v>
      </c>
      <c r="C403" s="17"/>
    </row>
    <row r="404" spans="1:3" ht="14.25">
      <c r="A404" s="15" t="s">
        <v>385</v>
      </c>
      <c r="B404" s="16">
        <v>88</v>
      </c>
      <c r="C404" s="17"/>
    </row>
    <row r="405" spans="1:3" ht="14.25">
      <c r="A405" s="15" t="s">
        <v>386</v>
      </c>
      <c r="B405" s="16">
        <v>70.8</v>
      </c>
      <c r="C405" s="17"/>
    </row>
    <row r="406" spans="1:3" ht="14.25">
      <c r="A406" s="15" t="s">
        <v>387</v>
      </c>
      <c r="B406" s="16">
        <v>50</v>
      </c>
      <c r="C406" s="17"/>
    </row>
    <row r="407" spans="1:3" ht="14.25">
      <c r="A407" s="14" t="s">
        <v>388</v>
      </c>
      <c r="B407" s="11">
        <f>SUM(B408,B413,B416,B418,B420)</f>
        <v>462.05</v>
      </c>
      <c r="C407" s="13"/>
    </row>
    <row r="408" spans="1:3" ht="14.25">
      <c r="A408" s="14" t="s">
        <v>389</v>
      </c>
      <c r="B408" s="11">
        <f>SUM(B409:B412)</f>
        <v>374</v>
      </c>
      <c r="C408" s="13"/>
    </row>
    <row r="409" spans="1:3" ht="14.25">
      <c r="A409" s="15" t="s">
        <v>390</v>
      </c>
      <c r="B409" s="16">
        <v>58</v>
      </c>
      <c r="C409" s="17"/>
    </row>
    <row r="410" spans="1:3" ht="14.25">
      <c r="A410" s="15" t="s">
        <v>391</v>
      </c>
      <c r="B410" s="16">
        <v>110</v>
      </c>
      <c r="C410" s="17"/>
    </row>
    <row r="411" spans="1:3" ht="14.25">
      <c r="A411" s="15" t="s">
        <v>392</v>
      </c>
      <c r="B411" s="16">
        <v>164</v>
      </c>
      <c r="C411" s="17"/>
    </row>
    <row r="412" spans="1:3" ht="14.25">
      <c r="A412" s="15" t="s">
        <v>393</v>
      </c>
      <c r="B412" s="16">
        <v>42</v>
      </c>
      <c r="C412" s="17"/>
    </row>
    <row r="413" spans="1:3" ht="14.25">
      <c r="A413" s="14" t="s">
        <v>394</v>
      </c>
      <c r="B413" s="11">
        <f>SUM(B414:B415)</f>
        <v>48</v>
      </c>
      <c r="C413" s="13"/>
    </row>
    <row r="414" spans="1:3" ht="14.25">
      <c r="A414" s="15" t="s">
        <v>395</v>
      </c>
      <c r="B414" s="16">
        <v>20</v>
      </c>
      <c r="C414" s="17"/>
    </row>
    <row r="415" spans="1:3" ht="14.25">
      <c r="A415" s="15" t="s">
        <v>396</v>
      </c>
      <c r="B415" s="16">
        <v>28</v>
      </c>
      <c r="C415" s="17"/>
    </row>
    <row r="416" spans="1:3" ht="14.25">
      <c r="A416" s="14" t="s">
        <v>397</v>
      </c>
      <c r="B416" s="11">
        <f>B417</f>
        <v>12.05</v>
      </c>
      <c r="C416" s="13"/>
    </row>
    <row r="417" spans="1:3" ht="14.25">
      <c r="A417" s="15" t="s">
        <v>398</v>
      </c>
      <c r="B417" s="16">
        <v>12.05</v>
      </c>
      <c r="C417" s="17"/>
    </row>
    <row r="418" spans="1:3" ht="14.25">
      <c r="A418" s="14" t="s">
        <v>399</v>
      </c>
      <c r="B418" s="11">
        <f>B419</f>
        <v>2</v>
      </c>
      <c r="C418" s="13"/>
    </row>
    <row r="419" spans="1:3" ht="14.25">
      <c r="A419" s="15" t="s">
        <v>400</v>
      </c>
      <c r="B419" s="16">
        <v>2</v>
      </c>
      <c r="C419" s="17"/>
    </row>
    <row r="420" spans="1:3" ht="14.25">
      <c r="A420" s="14" t="s">
        <v>401</v>
      </c>
      <c r="B420" s="11">
        <f>B421</f>
        <v>26</v>
      </c>
      <c r="C420" s="13"/>
    </row>
    <row r="421" spans="1:3" ht="14.25">
      <c r="A421" s="15" t="s">
        <v>402</v>
      </c>
      <c r="B421" s="16">
        <v>26</v>
      </c>
      <c r="C421" s="17"/>
    </row>
    <row r="422" spans="1:3" ht="14.25">
      <c r="A422" s="14" t="s">
        <v>403</v>
      </c>
      <c r="B422" s="11">
        <f>SUM(B423,B428,B430,B432,B434,B437,B441,B444,B447)</f>
        <v>646.9</v>
      </c>
      <c r="C422" s="13"/>
    </row>
    <row r="423" spans="1:3" ht="14.25">
      <c r="A423" s="14" t="s">
        <v>404</v>
      </c>
      <c r="B423" s="11">
        <f>SUM(B424:B427)</f>
        <v>221.9</v>
      </c>
      <c r="C423" s="13"/>
    </row>
    <row r="424" spans="1:3" ht="14.25">
      <c r="A424" s="15" t="s">
        <v>405</v>
      </c>
      <c r="B424" s="16">
        <v>110</v>
      </c>
      <c r="C424" s="17"/>
    </row>
    <row r="425" spans="1:3" ht="14.25">
      <c r="A425" s="15" t="s">
        <v>406</v>
      </c>
      <c r="B425" s="16">
        <v>41</v>
      </c>
      <c r="C425" s="17"/>
    </row>
    <row r="426" spans="1:3" ht="14.25">
      <c r="A426" s="15" t="s">
        <v>407</v>
      </c>
      <c r="B426" s="16">
        <v>35.9</v>
      </c>
      <c r="C426" s="17"/>
    </row>
    <row r="427" spans="1:3" ht="14.25">
      <c r="A427" s="15" t="s">
        <v>408</v>
      </c>
      <c r="B427" s="16">
        <v>35</v>
      </c>
      <c r="C427" s="17"/>
    </row>
    <row r="428" spans="1:3" ht="14.25">
      <c r="A428" s="14" t="s">
        <v>409</v>
      </c>
      <c r="B428" s="11">
        <f>B429</f>
        <v>200</v>
      </c>
      <c r="C428" s="13"/>
    </row>
    <row r="429" spans="1:3" ht="14.25">
      <c r="A429" s="15" t="s">
        <v>410</v>
      </c>
      <c r="B429" s="16">
        <v>200</v>
      </c>
      <c r="C429" s="17"/>
    </row>
    <row r="430" spans="1:3" ht="14.25">
      <c r="A430" s="14" t="s">
        <v>411</v>
      </c>
      <c r="B430" s="11">
        <v>5</v>
      </c>
      <c r="C430" s="13"/>
    </row>
    <row r="431" spans="1:3" ht="14.25">
      <c r="A431" s="15" t="s">
        <v>412</v>
      </c>
      <c r="B431" s="16">
        <v>5</v>
      </c>
      <c r="C431" s="17"/>
    </row>
    <row r="432" spans="1:3" ht="14.25">
      <c r="A432" s="14" t="s">
        <v>413</v>
      </c>
      <c r="B432" s="11">
        <f>B433</f>
        <v>20</v>
      </c>
      <c r="C432" s="13"/>
    </row>
    <row r="433" spans="1:3" ht="14.25">
      <c r="A433" s="15" t="s">
        <v>414</v>
      </c>
      <c r="B433" s="16">
        <v>20</v>
      </c>
      <c r="C433" s="17"/>
    </row>
    <row r="434" spans="1:3" ht="14.25">
      <c r="A434" s="14" t="s">
        <v>415</v>
      </c>
      <c r="B434" s="11">
        <f>SUM(B435:B436)</f>
        <v>62</v>
      </c>
      <c r="C434" s="13"/>
    </row>
    <row r="435" spans="1:3" ht="14.25">
      <c r="A435" s="15" t="s">
        <v>416</v>
      </c>
      <c r="B435" s="16">
        <v>12</v>
      </c>
      <c r="C435" s="17"/>
    </row>
    <row r="436" spans="1:3" ht="14.25">
      <c r="A436" s="15" t="s">
        <v>417</v>
      </c>
      <c r="B436" s="16">
        <v>50</v>
      </c>
      <c r="C436" s="17"/>
    </row>
    <row r="437" spans="1:3" ht="14.25">
      <c r="A437" s="14" t="s">
        <v>418</v>
      </c>
      <c r="B437" s="11">
        <f>SUM(B438:B440)</f>
        <v>80</v>
      </c>
      <c r="C437" s="13"/>
    </row>
    <row r="438" spans="1:3" ht="14.25">
      <c r="A438" s="15" t="s">
        <v>419</v>
      </c>
      <c r="B438" s="16">
        <v>15</v>
      </c>
      <c r="C438" s="17"/>
    </row>
    <row r="439" spans="1:3" ht="14.25">
      <c r="A439" s="15" t="s">
        <v>420</v>
      </c>
      <c r="B439" s="16">
        <v>50</v>
      </c>
      <c r="C439" s="17"/>
    </row>
    <row r="440" spans="1:3" ht="14.25">
      <c r="A440" s="15" t="s">
        <v>421</v>
      </c>
      <c r="B440" s="16">
        <v>15</v>
      </c>
      <c r="C440" s="17"/>
    </row>
    <row r="441" spans="1:3" ht="14.25">
      <c r="A441" s="14" t="s">
        <v>422</v>
      </c>
      <c r="B441" s="11">
        <f>SUM(B442:B443)</f>
        <v>17</v>
      </c>
      <c r="C441" s="13"/>
    </row>
    <row r="442" spans="1:3" ht="14.25">
      <c r="A442" s="15" t="s">
        <v>423</v>
      </c>
      <c r="B442" s="16">
        <v>8</v>
      </c>
      <c r="C442" s="17"/>
    </row>
    <row r="443" spans="1:3" ht="14.25">
      <c r="A443" s="15" t="s">
        <v>424</v>
      </c>
      <c r="B443" s="16">
        <v>9</v>
      </c>
      <c r="C443" s="17"/>
    </row>
    <row r="444" spans="1:3" ht="14.25">
      <c r="A444" s="14" t="s">
        <v>425</v>
      </c>
      <c r="B444" s="11">
        <f>SUM(B445:B446)</f>
        <v>25</v>
      </c>
      <c r="C444" s="13"/>
    </row>
    <row r="445" spans="1:3" ht="14.25">
      <c r="A445" s="15" t="s">
        <v>426</v>
      </c>
      <c r="B445" s="16">
        <v>4</v>
      </c>
      <c r="C445" s="17"/>
    </row>
    <row r="446" spans="1:3" ht="14.25">
      <c r="A446" s="15" t="s">
        <v>427</v>
      </c>
      <c r="B446" s="16">
        <v>21</v>
      </c>
      <c r="C446" s="17"/>
    </row>
    <row r="447" spans="1:3" ht="14.25">
      <c r="A447" s="14" t="s">
        <v>428</v>
      </c>
      <c r="B447" s="11">
        <v>16</v>
      </c>
      <c r="C447" s="13"/>
    </row>
    <row r="448" spans="1:3" ht="14.25">
      <c r="A448" s="15" t="s">
        <v>429</v>
      </c>
      <c r="B448" s="16">
        <v>16</v>
      </c>
      <c r="C448" s="17"/>
    </row>
    <row r="449" spans="1:3" ht="14.25">
      <c r="A449" s="14" t="s">
        <v>430</v>
      </c>
      <c r="B449" s="11">
        <f>SUM(B450:B452)</f>
        <v>375</v>
      </c>
      <c r="C449" s="13"/>
    </row>
    <row r="450" spans="1:3" ht="14.25">
      <c r="A450" s="15" t="s">
        <v>431</v>
      </c>
      <c r="B450" s="16">
        <v>280</v>
      </c>
      <c r="C450" s="17"/>
    </row>
    <row r="451" spans="1:3" ht="14.25">
      <c r="A451" s="15" t="s">
        <v>432</v>
      </c>
      <c r="B451" s="16">
        <v>55</v>
      </c>
      <c r="C451" s="17"/>
    </row>
    <row r="452" spans="1:3" ht="14.25">
      <c r="A452" s="15" t="s">
        <v>433</v>
      </c>
      <c r="B452" s="16">
        <v>40</v>
      </c>
      <c r="C452" s="17"/>
    </row>
    <row r="453" spans="1:3" ht="14.25">
      <c r="A453" s="14" t="s">
        <v>434</v>
      </c>
      <c r="B453" s="11">
        <f>SUM(B454:B455)</f>
        <v>247</v>
      </c>
      <c r="C453" s="13"/>
    </row>
    <row r="454" spans="1:3" ht="14.25">
      <c r="A454" s="15" t="s">
        <v>435</v>
      </c>
      <c r="B454" s="16">
        <v>43</v>
      </c>
      <c r="C454" s="17"/>
    </row>
    <row r="455" spans="1:3" ht="14.25">
      <c r="A455" s="15" t="s">
        <v>436</v>
      </c>
      <c r="B455" s="16">
        <v>204</v>
      </c>
      <c r="C455" s="17"/>
    </row>
    <row r="456" spans="1:3" ht="14.25">
      <c r="A456" s="14" t="s">
        <v>437</v>
      </c>
      <c r="B456" s="11">
        <v>60</v>
      </c>
      <c r="C456" s="13"/>
    </row>
    <row r="457" spans="1:3" ht="14.25">
      <c r="A457" s="15" t="s">
        <v>438</v>
      </c>
      <c r="B457" s="16">
        <v>60</v>
      </c>
      <c r="C457" s="17"/>
    </row>
    <row r="458" spans="1:3" ht="14.25">
      <c r="A458" s="14" t="s">
        <v>439</v>
      </c>
      <c r="B458" s="11">
        <v>10.5</v>
      </c>
      <c r="C458" s="13"/>
    </row>
    <row r="459" spans="1:3" ht="14.25">
      <c r="A459" s="15" t="s">
        <v>440</v>
      </c>
      <c r="B459" s="16">
        <v>10.5</v>
      </c>
      <c r="C459" s="17"/>
    </row>
    <row r="460" spans="1:3" ht="14.25">
      <c r="A460" s="14" t="s">
        <v>441</v>
      </c>
      <c r="B460" s="11">
        <f>SUM(B461,B469,B472,B475,B477,B479,B481,B483,B486)</f>
        <v>2050.94</v>
      </c>
      <c r="C460" s="13"/>
    </row>
    <row r="461" spans="1:3" ht="14.25">
      <c r="A461" s="14" t="s">
        <v>442</v>
      </c>
      <c r="B461" s="11">
        <f>SUM(B462:B468)</f>
        <v>1194.8799999999999</v>
      </c>
      <c r="C461" s="13"/>
    </row>
    <row r="462" spans="1:3" ht="14.25">
      <c r="A462" s="15" t="s">
        <v>443</v>
      </c>
      <c r="B462" s="16">
        <v>200</v>
      </c>
      <c r="C462" s="17"/>
    </row>
    <row r="463" spans="1:3" ht="14.25">
      <c r="A463" s="15" t="s">
        <v>444</v>
      </c>
      <c r="B463" s="16">
        <v>90</v>
      </c>
      <c r="C463" s="17"/>
    </row>
    <row r="464" spans="1:3" ht="14.25">
      <c r="A464" s="15" t="s">
        <v>445</v>
      </c>
      <c r="B464" s="16">
        <v>25.58</v>
      </c>
      <c r="C464" s="17"/>
    </row>
    <row r="465" spans="1:3" ht="14.25">
      <c r="A465" s="15" t="s">
        <v>446</v>
      </c>
      <c r="B465" s="16">
        <v>267</v>
      </c>
      <c r="C465" s="17"/>
    </row>
    <row r="466" spans="1:3" ht="14.25">
      <c r="A466" s="15" t="s">
        <v>447</v>
      </c>
      <c r="B466" s="16">
        <v>26</v>
      </c>
      <c r="C466" s="17"/>
    </row>
    <row r="467" spans="1:3" ht="14.25">
      <c r="A467" s="15" t="s">
        <v>448</v>
      </c>
      <c r="B467" s="16">
        <v>386.3</v>
      </c>
      <c r="C467" s="17"/>
    </row>
    <row r="468" spans="1:3" ht="14.25">
      <c r="A468" s="15" t="s">
        <v>449</v>
      </c>
      <c r="B468" s="16">
        <v>200</v>
      </c>
      <c r="C468" s="17"/>
    </row>
    <row r="469" spans="1:3" ht="14.25">
      <c r="A469" s="14" t="s">
        <v>450</v>
      </c>
      <c r="B469" s="11">
        <f>SUM(B470:B471)</f>
        <v>130</v>
      </c>
      <c r="C469" s="13"/>
    </row>
    <row r="470" spans="1:3" ht="14.25">
      <c r="A470" s="15" t="s">
        <v>451</v>
      </c>
      <c r="B470" s="16">
        <v>85</v>
      </c>
      <c r="C470" s="17"/>
    </row>
    <row r="471" spans="1:3" ht="14.25">
      <c r="A471" s="15" t="s">
        <v>452</v>
      </c>
      <c r="B471" s="16">
        <v>45</v>
      </c>
      <c r="C471" s="17"/>
    </row>
    <row r="472" spans="1:3" ht="14.25">
      <c r="A472" s="14" t="s">
        <v>453</v>
      </c>
      <c r="B472" s="11">
        <f>SUM(B473:B474)</f>
        <v>291.2</v>
      </c>
      <c r="C472" s="13"/>
    </row>
    <row r="473" spans="1:3" ht="14.25">
      <c r="A473" s="15" t="s">
        <v>454</v>
      </c>
      <c r="B473" s="16">
        <v>192.2</v>
      </c>
      <c r="C473" s="17"/>
    </row>
    <row r="474" spans="1:3" ht="14.25">
      <c r="A474" s="15" t="s">
        <v>455</v>
      </c>
      <c r="B474" s="16">
        <v>99</v>
      </c>
      <c r="C474" s="17"/>
    </row>
    <row r="475" spans="1:3" ht="14.25">
      <c r="A475" s="14" t="s">
        <v>456</v>
      </c>
      <c r="B475" s="11">
        <f>B476</f>
        <v>19</v>
      </c>
      <c r="C475" s="13"/>
    </row>
    <row r="476" spans="1:3" ht="14.25">
      <c r="A476" s="15" t="s">
        <v>457</v>
      </c>
      <c r="B476" s="16">
        <v>19</v>
      </c>
      <c r="C476" s="17"/>
    </row>
    <row r="477" spans="1:3" ht="14.25">
      <c r="A477" s="14" t="s">
        <v>458</v>
      </c>
      <c r="B477" s="11">
        <f>B478</f>
        <v>58.7</v>
      </c>
      <c r="C477" s="13"/>
    </row>
    <row r="478" spans="1:3" ht="14.25">
      <c r="A478" s="15" t="s">
        <v>459</v>
      </c>
      <c r="B478" s="16">
        <v>58.7</v>
      </c>
      <c r="C478" s="17"/>
    </row>
    <row r="479" spans="1:3" ht="14.25">
      <c r="A479" s="14" t="s">
        <v>460</v>
      </c>
      <c r="B479" s="11">
        <f>B480</f>
        <v>86.6</v>
      </c>
      <c r="C479" s="13"/>
    </row>
    <row r="480" spans="1:3" ht="14.25">
      <c r="A480" s="15" t="s">
        <v>459</v>
      </c>
      <c r="B480" s="16">
        <v>86.6</v>
      </c>
      <c r="C480" s="17"/>
    </row>
    <row r="481" spans="1:3" ht="14.25">
      <c r="A481" s="14" t="s">
        <v>461</v>
      </c>
      <c r="B481" s="11">
        <f>B482</f>
        <v>62.4</v>
      </c>
      <c r="C481" s="13"/>
    </row>
    <row r="482" spans="1:3" ht="14.25">
      <c r="A482" s="15" t="s">
        <v>459</v>
      </c>
      <c r="B482" s="16">
        <v>62.4</v>
      </c>
      <c r="C482" s="17"/>
    </row>
    <row r="483" spans="1:3" ht="14.25">
      <c r="A483" s="14" t="s">
        <v>462</v>
      </c>
      <c r="B483" s="11">
        <f>SUM(B484:B485)</f>
        <v>154.16</v>
      </c>
      <c r="C483" s="13"/>
    </row>
    <row r="484" spans="1:3" ht="14.25">
      <c r="A484" s="15" t="s">
        <v>463</v>
      </c>
      <c r="B484" s="16">
        <v>108.16</v>
      </c>
      <c r="C484" s="17"/>
    </row>
    <row r="485" spans="1:3" ht="14.25">
      <c r="A485" s="15" t="s">
        <v>464</v>
      </c>
      <c r="B485" s="16">
        <v>46</v>
      </c>
      <c r="C485" s="17"/>
    </row>
    <row r="486" spans="1:3" ht="14.25">
      <c r="A486" s="14" t="s">
        <v>465</v>
      </c>
      <c r="B486" s="11">
        <f>SUM(B487:B489)</f>
        <v>54</v>
      </c>
      <c r="C486" s="13"/>
    </row>
    <row r="487" spans="1:3" ht="14.25">
      <c r="A487" s="15" t="s">
        <v>466</v>
      </c>
      <c r="B487" s="16">
        <v>15</v>
      </c>
      <c r="C487" s="17"/>
    </row>
    <row r="488" spans="1:3" ht="14.25">
      <c r="A488" s="15" t="s">
        <v>467</v>
      </c>
      <c r="B488" s="16">
        <v>11.4</v>
      </c>
      <c r="C488" s="17"/>
    </row>
    <row r="489" spans="1:3" ht="14.25">
      <c r="A489" s="15" t="s">
        <v>468</v>
      </c>
      <c r="B489" s="16">
        <v>27.6</v>
      </c>
      <c r="C489" s="17"/>
    </row>
    <row r="490" spans="1:3" ht="14.25">
      <c r="A490" s="14" t="s">
        <v>469</v>
      </c>
      <c r="B490" s="11">
        <f>SUM(B491:B493)</f>
        <v>331</v>
      </c>
      <c r="C490" s="13"/>
    </row>
    <row r="491" spans="1:3" ht="14.25">
      <c r="A491" s="15" t="s">
        <v>470</v>
      </c>
      <c r="B491" s="16">
        <v>97</v>
      </c>
      <c r="C491" s="17"/>
    </row>
    <row r="492" spans="1:3" ht="14.25">
      <c r="A492" s="15" t="s">
        <v>471</v>
      </c>
      <c r="B492" s="16">
        <v>98</v>
      </c>
      <c r="C492" s="17"/>
    </row>
    <row r="493" spans="1:3" ht="14.25">
      <c r="A493" s="15" t="s">
        <v>472</v>
      </c>
      <c r="B493" s="16">
        <v>136</v>
      </c>
      <c r="C493" s="17"/>
    </row>
    <row r="494" spans="1:3" ht="14.25">
      <c r="A494" s="14" t="s">
        <v>473</v>
      </c>
      <c r="B494" s="11">
        <f>SUM(B495,B502,B506)</f>
        <v>9531.84</v>
      </c>
      <c r="C494" s="13"/>
    </row>
    <row r="495" spans="1:3" ht="14.25">
      <c r="A495" s="14" t="s">
        <v>474</v>
      </c>
      <c r="B495" s="11">
        <f>SUM(B496:B501)</f>
        <v>528.81</v>
      </c>
      <c r="C495" s="13"/>
    </row>
    <row r="496" spans="1:3" ht="14.25">
      <c r="A496" s="15" t="s">
        <v>475</v>
      </c>
      <c r="B496" s="16">
        <v>100</v>
      </c>
      <c r="C496" s="17"/>
    </row>
    <row r="497" spans="1:3" ht="14.25">
      <c r="A497" s="15" t="s">
        <v>476</v>
      </c>
      <c r="B497" s="16">
        <v>174</v>
      </c>
      <c r="C497" s="17"/>
    </row>
    <row r="498" spans="1:3" ht="14.25">
      <c r="A498" s="15" t="s">
        <v>477</v>
      </c>
      <c r="B498" s="16">
        <v>80</v>
      </c>
      <c r="C498" s="17"/>
    </row>
    <row r="499" spans="1:3" ht="14.25">
      <c r="A499" s="15" t="s">
        <v>478</v>
      </c>
      <c r="B499" s="16">
        <v>129.81</v>
      </c>
      <c r="C499" s="17"/>
    </row>
    <row r="500" spans="1:3" ht="14.25">
      <c r="A500" s="15" t="s">
        <v>479</v>
      </c>
      <c r="B500" s="16">
        <v>30</v>
      </c>
      <c r="C500" s="17"/>
    </row>
    <row r="501" spans="1:3" ht="14.25">
      <c r="A501" s="15" t="s">
        <v>480</v>
      </c>
      <c r="B501" s="16">
        <v>15</v>
      </c>
      <c r="C501" s="17"/>
    </row>
    <row r="502" spans="1:3" ht="14.25">
      <c r="A502" s="14" t="s">
        <v>481</v>
      </c>
      <c r="B502" s="11">
        <f>SUM(B503:B505)</f>
        <v>8971.43</v>
      </c>
      <c r="C502" s="13"/>
    </row>
    <row r="503" spans="1:3" ht="14.25">
      <c r="A503" s="15" t="s">
        <v>482</v>
      </c>
      <c r="B503" s="16">
        <v>500</v>
      </c>
      <c r="C503" s="17"/>
    </row>
    <row r="504" spans="1:3" ht="14.25">
      <c r="A504" s="15" t="s">
        <v>483</v>
      </c>
      <c r="B504" s="16">
        <v>7771.43</v>
      </c>
      <c r="C504" s="17"/>
    </row>
    <row r="505" spans="1:3" ht="14.25">
      <c r="A505" s="15" t="s">
        <v>484</v>
      </c>
      <c r="B505" s="16">
        <v>700</v>
      </c>
      <c r="C505" s="17"/>
    </row>
    <row r="506" spans="1:3" ht="14.25">
      <c r="A506" s="14" t="s">
        <v>485</v>
      </c>
      <c r="B506" s="11">
        <f>B507</f>
        <v>31.6</v>
      </c>
      <c r="C506" s="13"/>
    </row>
    <row r="507" spans="1:3" ht="14.25">
      <c r="A507" s="15" t="s">
        <v>486</v>
      </c>
      <c r="B507" s="16">
        <v>31.6</v>
      </c>
      <c r="C507" s="17"/>
    </row>
    <row r="508" spans="1:3" ht="14.25">
      <c r="A508" s="14" t="s">
        <v>487</v>
      </c>
      <c r="B508" s="11">
        <f>SUM(B509,B518,B522,B524,B527,B529,B531,B533,B535,B537)</f>
        <v>2941.6</v>
      </c>
      <c r="C508" s="13"/>
    </row>
    <row r="509" spans="1:3" ht="14.25">
      <c r="A509" s="14" t="s">
        <v>488</v>
      </c>
      <c r="B509" s="11">
        <f>SUM(B510:B517)</f>
        <v>2251.6</v>
      </c>
      <c r="C509" s="13"/>
    </row>
    <row r="510" spans="1:3" ht="14.25">
      <c r="A510" s="15" t="s">
        <v>489</v>
      </c>
      <c r="B510" s="16">
        <v>195</v>
      </c>
      <c r="C510" s="17"/>
    </row>
    <row r="511" spans="1:3" ht="14.25">
      <c r="A511" s="15" t="s">
        <v>490</v>
      </c>
      <c r="B511" s="16">
        <v>300</v>
      </c>
      <c r="C511" s="17"/>
    </row>
    <row r="512" spans="1:3" ht="14.25">
      <c r="A512" s="15" t="s">
        <v>491</v>
      </c>
      <c r="B512" s="16">
        <v>365.8</v>
      </c>
      <c r="C512" s="17"/>
    </row>
    <row r="513" spans="1:3" ht="28.5">
      <c r="A513" s="15" t="s">
        <v>492</v>
      </c>
      <c r="B513" s="16">
        <v>160</v>
      </c>
      <c r="C513" s="17"/>
    </row>
    <row r="514" spans="1:3" ht="14.25">
      <c r="A514" s="15" t="s">
        <v>493</v>
      </c>
      <c r="B514" s="16">
        <v>440</v>
      </c>
      <c r="C514" s="17"/>
    </row>
    <row r="515" spans="1:3" ht="14.25">
      <c r="A515" s="15" t="s">
        <v>494</v>
      </c>
      <c r="B515" s="16">
        <v>300</v>
      </c>
      <c r="C515" s="17"/>
    </row>
    <row r="516" spans="1:3" ht="14.25">
      <c r="A516" s="15" t="s">
        <v>495</v>
      </c>
      <c r="B516" s="16">
        <v>190.8</v>
      </c>
      <c r="C516" s="17"/>
    </row>
    <row r="517" spans="1:3" ht="14.25">
      <c r="A517" s="15" t="s">
        <v>496</v>
      </c>
      <c r="B517" s="16">
        <v>300</v>
      </c>
      <c r="C517" s="17"/>
    </row>
    <row r="518" spans="1:3" ht="14.25">
      <c r="A518" s="14" t="s">
        <v>497</v>
      </c>
      <c r="B518" s="11">
        <f>SUM(B519:B521)</f>
        <v>131.4</v>
      </c>
      <c r="C518" s="13"/>
    </row>
    <row r="519" spans="1:3" ht="14.25">
      <c r="A519" s="15" t="s">
        <v>498</v>
      </c>
      <c r="B519" s="16">
        <v>40</v>
      </c>
      <c r="C519" s="17"/>
    </row>
    <row r="520" spans="1:3" ht="28.5">
      <c r="A520" s="15" t="s">
        <v>499</v>
      </c>
      <c r="B520" s="16">
        <v>50</v>
      </c>
      <c r="C520" s="17"/>
    </row>
    <row r="521" spans="1:3" ht="14.25">
      <c r="A521" s="15" t="s">
        <v>500</v>
      </c>
      <c r="B521" s="16">
        <v>41.4</v>
      </c>
      <c r="C521" s="17"/>
    </row>
    <row r="522" spans="1:3" ht="14.25">
      <c r="A522" s="14" t="s">
        <v>501</v>
      </c>
      <c r="B522" s="11">
        <f>B523</f>
        <v>36.4</v>
      </c>
      <c r="C522" s="13"/>
    </row>
    <row r="523" spans="1:3" ht="14.25">
      <c r="A523" s="15" t="s">
        <v>502</v>
      </c>
      <c r="B523" s="16">
        <v>36.4</v>
      </c>
      <c r="C523" s="17"/>
    </row>
    <row r="524" spans="1:3" ht="14.25">
      <c r="A524" s="14" t="s">
        <v>503</v>
      </c>
      <c r="B524" s="11">
        <f>SUM(B525:B526)</f>
        <v>72.2</v>
      </c>
      <c r="C524" s="13"/>
    </row>
    <row r="525" spans="1:3" ht="14.25">
      <c r="A525" s="15" t="s">
        <v>504</v>
      </c>
      <c r="B525" s="16">
        <v>14.5</v>
      </c>
      <c r="C525" s="17"/>
    </row>
    <row r="526" spans="1:3" ht="14.25">
      <c r="A526" s="15" t="s">
        <v>505</v>
      </c>
      <c r="B526" s="16">
        <v>57.7</v>
      </c>
      <c r="C526" s="17"/>
    </row>
    <row r="527" spans="1:3" ht="14.25">
      <c r="A527" s="14" t="s">
        <v>506</v>
      </c>
      <c r="B527" s="11">
        <f>B528</f>
        <v>65.1</v>
      </c>
      <c r="C527" s="13"/>
    </row>
    <row r="528" spans="1:3" ht="14.25">
      <c r="A528" s="15" t="s">
        <v>507</v>
      </c>
      <c r="B528" s="16">
        <v>65.1</v>
      </c>
      <c r="C528" s="17"/>
    </row>
    <row r="529" spans="1:3" ht="14.25">
      <c r="A529" s="14" t="s">
        <v>508</v>
      </c>
      <c r="B529" s="11">
        <v>133.4</v>
      </c>
      <c r="C529" s="13"/>
    </row>
    <row r="530" spans="1:3" ht="14.25">
      <c r="A530" s="15" t="s">
        <v>509</v>
      </c>
      <c r="B530" s="16">
        <v>133.4</v>
      </c>
      <c r="C530" s="17"/>
    </row>
    <row r="531" spans="1:3" ht="14.25">
      <c r="A531" s="14" t="s">
        <v>510</v>
      </c>
      <c r="B531" s="11">
        <v>68.5</v>
      </c>
      <c r="C531" s="13"/>
    </row>
    <row r="532" spans="1:3" ht="14.25">
      <c r="A532" s="15" t="s">
        <v>511</v>
      </c>
      <c r="B532" s="16">
        <v>68.5</v>
      </c>
      <c r="C532" s="17"/>
    </row>
    <row r="533" spans="1:3" ht="14.25">
      <c r="A533" s="14" t="s">
        <v>512</v>
      </c>
      <c r="B533" s="11">
        <v>55.9</v>
      </c>
      <c r="C533" s="13"/>
    </row>
    <row r="534" spans="1:3" ht="14.25">
      <c r="A534" s="15" t="s">
        <v>513</v>
      </c>
      <c r="B534" s="16">
        <v>55.9</v>
      </c>
      <c r="C534" s="17"/>
    </row>
    <row r="535" spans="1:3" ht="14.25">
      <c r="A535" s="14" t="s">
        <v>514</v>
      </c>
      <c r="B535" s="11">
        <v>53.1</v>
      </c>
      <c r="C535" s="13"/>
    </row>
    <row r="536" spans="1:3" ht="14.25">
      <c r="A536" s="15" t="s">
        <v>515</v>
      </c>
      <c r="B536" s="16">
        <v>53.1</v>
      </c>
      <c r="C536" s="17"/>
    </row>
    <row r="537" spans="1:3" ht="14.25">
      <c r="A537" s="14" t="s">
        <v>516</v>
      </c>
      <c r="B537" s="11">
        <v>74</v>
      </c>
      <c r="C537" s="13"/>
    </row>
    <row r="538" spans="1:3" ht="14.25">
      <c r="A538" s="15" t="s">
        <v>507</v>
      </c>
      <c r="B538" s="16">
        <v>74</v>
      </c>
      <c r="C538" s="17"/>
    </row>
    <row r="539" spans="1:3" ht="14.25">
      <c r="A539" s="14" t="s">
        <v>517</v>
      </c>
      <c r="B539" s="11">
        <f>SUM(B540:B544)</f>
        <v>154</v>
      </c>
      <c r="C539" s="13"/>
    </row>
    <row r="540" spans="1:3" ht="14.25">
      <c r="A540" s="15" t="s">
        <v>518</v>
      </c>
      <c r="B540" s="16">
        <v>20</v>
      </c>
      <c r="C540" s="17"/>
    </row>
    <row r="541" spans="1:3" ht="14.25">
      <c r="A541" s="15" t="s">
        <v>519</v>
      </c>
      <c r="B541" s="16">
        <v>30</v>
      </c>
      <c r="C541" s="17"/>
    </row>
    <row r="542" spans="1:3" ht="14.25">
      <c r="A542" s="15" t="s">
        <v>520</v>
      </c>
      <c r="B542" s="16">
        <v>30</v>
      </c>
      <c r="C542" s="17"/>
    </row>
    <row r="543" spans="1:3" ht="14.25">
      <c r="A543" s="15" t="s">
        <v>521</v>
      </c>
      <c r="B543" s="16">
        <v>24</v>
      </c>
      <c r="C543" s="17"/>
    </row>
    <row r="544" spans="1:3" ht="14.25">
      <c r="A544" s="15" t="s">
        <v>522</v>
      </c>
      <c r="B544" s="16">
        <v>50</v>
      </c>
      <c r="C544" s="17"/>
    </row>
    <row r="545" spans="1:3" ht="14.25">
      <c r="A545" s="14" t="s">
        <v>523</v>
      </c>
      <c r="B545" s="11">
        <f>SUM(B546,B550,B553,B556,B560,B563,B565,B567,B570)</f>
        <v>21628.57</v>
      </c>
      <c r="C545" s="13"/>
    </row>
    <row r="546" spans="1:3" ht="14.25">
      <c r="A546" s="14" t="s">
        <v>524</v>
      </c>
      <c r="B546" s="11">
        <f>SUM(B547:B549)</f>
        <v>4916</v>
      </c>
      <c r="C546" s="13"/>
    </row>
    <row r="547" spans="1:3" ht="14.25">
      <c r="A547" s="15" t="s">
        <v>525</v>
      </c>
      <c r="B547" s="16">
        <v>466</v>
      </c>
      <c r="C547" s="17"/>
    </row>
    <row r="548" spans="1:3" ht="14.25">
      <c r="A548" s="15" t="s">
        <v>526</v>
      </c>
      <c r="B548" s="16">
        <v>150</v>
      </c>
      <c r="C548" s="17"/>
    </row>
    <row r="549" spans="1:3" ht="14.25">
      <c r="A549" s="15" t="s">
        <v>527</v>
      </c>
      <c r="B549" s="16">
        <v>4300</v>
      </c>
      <c r="C549" s="17"/>
    </row>
    <row r="550" spans="1:3" ht="14.25">
      <c r="A550" s="14" t="s">
        <v>528</v>
      </c>
      <c r="B550" s="11">
        <f>SUM(B551:B552)</f>
        <v>4061.3599999999997</v>
      </c>
      <c r="C550" s="13"/>
    </row>
    <row r="551" spans="1:3" ht="14.25">
      <c r="A551" s="15" t="s">
        <v>529</v>
      </c>
      <c r="B551" s="16">
        <v>2100</v>
      </c>
      <c r="C551" s="17"/>
    </row>
    <row r="552" spans="1:3" ht="14.25">
      <c r="A552" s="15" t="s">
        <v>530</v>
      </c>
      <c r="B552" s="16">
        <v>1961.36</v>
      </c>
      <c r="C552" s="17"/>
    </row>
    <row r="553" spans="1:3" ht="14.25">
      <c r="A553" s="14" t="s">
        <v>531</v>
      </c>
      <c r="B553" s="11">
        <f>SUM(B554:B555)</f>
        <v>3860</v>
      </c>
      <c r="C553" s="13"/>
    </row>
    <row r="554" spans="1:3" ht="14.25">
      <c r="A554" s="15" t="s">
        <v>532</v>
      </c>
      <c r="B554" s="16">
        <v>960</v>
      </c>
      <c r="C554" s="17"/>
    </row>
    <row r="555" spans="1:3" ht="14.25">
      <c r="A555" s="15" t="s">
        <v>533</v>
      </c>
      <c r="B555" s="16">
        <v>2900</v>
      </c>
      <c r="C555" s="17"/>
    </row>
    <row r="556" spans="1:3" ht="14.25">
      <c r="A556" s="14" t="s">
        <v>534</v>
      </c>
      <c r="B556" s="11">
        <f>SUM(B557:B559)</f>
        <v>1288.73</v>
      </c>
      <c r="C556" s="13"/>
    </row>
    <row r="557" spans="1:3" ht="14.25">
      <c r="A557" s="15" t="s">
        <v>535</v>
      </c>
      <c r="B557" s="16">
        <v>98.73</v>
      </c>
      <c r="C557" s="17"/>
    </row>
    <row r="558" spans="1:3" ht="14.25">
      <c r="A558" s="15" t="s">
        <v>536</v>
      </c>
      <c r="B558" s="16">
        <v>90</v>
      </c>
      <c r="C558" s="17"/>
    </row>
    <row r="559" spans="1:3" ht="14.25">
      <c r="A559" s="15" t="s">
        <v>537</v>
      </c>
      <c r="B559" s="16">
        <v>1100</v>
      </c>
      <c r="C559" s="17"/>
    </row>
    <row r="560" spans="1:3" ht="14.25">
      <c r="A560" s="14" t="s">
        <v>538</v>
      </c>
      <c r="B560" s="11">
        <f>SUM(B561:B562)</f>
        <v>137.8</v>
      </c>
      <c r="C560" s="13"/>
    </row>
    <row r="561" spans="1:3" ht="14.25">
      <c r="A561" s="15" t="s">
        <v>539</v>
      </c>
      <c r="B561" s="16">
        <v>97.8</v>
      </c>
      <c r="C561" s="17"/>
    </row>
    <row r="562" spans="1:3" ht="14.25">
      <c r="A562" s="15" t="s">
        <v>540</v>
      </c>
      <c r="B562" s="16">
        <v>40</v>
      </c>
      <c r="C562" s="17"/>
    </row>
    <row r="563" spans="1:3" ht="14.25">
      <c r="A563" s="14" t="s">
        <v>541</v>
      </c>
      <c r="B563" s="11">
        <f>B564</f>
        <v>5</v>
      </c>
      <c r="C563" s="13"/>
    </row>
    <row r="564" spans="1:3" ht="14.25">
      <c r="A564" s="15" t="s">
        <v>542</v>
      </c>
      <c r="B564" s="16">
        <v>5</v>
      </c>
      <c r="C564" s="17"/>
    </row>
    <row r="565" spans="1:3" ht="14.25">
      <c r="A565" s="14" t="s">
        <v>543</v>
      </c>
      <c r="B565" s="11">
        <f>B566</f>
        <v>152.68</v>
      </c>
      <c r="C565" s="13"/>
    </row>
    <row r="566" spans="1:3" ht="14.25">
      <c r="A566" s="15" t="s">
        <v>544</v>
      </c>
      <c r="B566" s="16">
        <v>152.68</v>
      </c>
      <c r="C566" s="17"/>
    </row>
    <row r="567" spans="1:3" ht="14.25">
      <c r="A567" s="14" t="s">
        <v>545</v>
      </c>
      <c r="B567" s="11">
        <f>SUM(B568:B569)</f>
        <v>130</v>
      </c>
      <c r="C567" s="13"/>
    </row>
    <row r="568" spans="1:3" ht="14.25">
      <c r="A568" s="15" t="s">
        <v>546</v>
      </c>
      <c r="B568" s="16">
        <v>100</v>
      </c>
      <c r="C568" s="17"/>
    </row>
    <row r="569" spans="1:3" ht="14.25">
      <c r="A569" s="15" t="s">
        <v>547</v>
      </c>
      <c r="B569" s="16">
        <v>30</v>
      </c>
      <c r="C569" s="17"/>
    </row>
    <row r="570" spans="1:3" ht="14.25">
      <c r="A570" s="14" t="s">
        <v>548</v>
      </c>
      <c r="B570" s="11">
        <f>SUM(B571:B574)</f>
        <v>7077</v>
      </c>
      <c r="C570" s="13"/>
    </row>
    <row r="571" spans="1:3" ht="14.25">
      <c r="A571" s="15" t="s">
        <v>549</v>
      </c>
      <c r="B571" s="16">
        <v>7000</v>
      </c>
      <c r="C571" s="17"/>
    </row>
    <row r="572" spans="1:3" ht="14.25">
      <c r="A572" s="15" t="s">
        <v>550</v>
      </c>
      <c r="B572" s="16">
        <v>30</v>
      </c>
      <c r="C572" s="17"/>
    </row>
    <row r="573" spans="1:3" ht="14.25">
      <c r="A573" s="15" t="s">
        <v>551</v>
      </c>
      <c r="B573" s="16">
        <v>27</v>
      </c>
      <c r="C573" s="17"/>
    </row>
    <row r="574" spans="1:3" ht="14.25">
      <c r="A574" s="15" t="s">
        <v>552</v>
      </c>
      <c r="B574" s="16">
        <v>20</v>
      </c>
      <c r="C574" s="17"/>
    </row>
    <row r="575" spans="1:3" ht="14.25">
      <c r="A575" s="14" t="s">
        <v>553</v>
      </c>
      <c r="B575" s="11">
        <f>SUM(B576,B584,B586,B588,B590,B592,B597)</f>
        <v>16585</v>
      </c>
      <c r="C575" s="13"/>
    </row>
    <row r="576" spans="1:3" ht="14.25">
      <c r="A576" s="14" t="s">
        <v>554</v>
      </c>
      <c r="B576" s="11">
        <f>SUM(B577:B583)</f>
        <v>1345.4</v>
      </c>
      <c r="C576" s="13"/>
    </row>
    <row r="577" spans="1:3" ht="14.25">
      <c r="A577" s="15" t="s">
        <v>555</v>
      </c>
      <c r="B577" s="16">
        <v>100</v>
      </c>
      <c r="C577" s="17"/>
    </row>
    <row r="578" spans="1:3" ht="14.25">
      <c r="A578" s="15" t="s">
        <v>556</v>
      </c>
      <c r="B578" s="16">
        <v>46</v>
      </c>
      <c r="C578" s="17"/>
    </row>
    <row r="579" spans="1:3" ht="14.25">
      <c r="A579" s="15" t="s">
        <v>557</v>
      </c>
      <c r="B579" s="16">
        <v>308.82</v>
      </c>
      <c r="C579" s="17"/>
    </row>
    <row r="580" spans="1:3" ht="14.25">
      <c r="A580" s="15" t="s">
        <v>558</v>
      </c>
      <c r="B580" s="16">
        <v>112.02</v>
      </c>
      <c r="C580" s="17"/>
    </row>
    <row r="581" spans="1:3" ht="14.25">
      <c r="A581" s="15" t="s">
        <v>559</v>
      </c>
      <c r="B581" s="16">
        <v>178</v>
      </c>
      <c r="C581" s="17"/>
    </row>
    <row r="582" spans="1:3" ht="14.25">
      <c r="A582" s="15" t="s">
        <v>560</v>
      </c>
      <c r="B582" s="16">
        <v>448.42</v>
      </c>
      <c r="C582" s="17"/>
    </row>
    <row r="583" spans="1:3" ht="14.25">
      <c r="A583" s="15" t="s">
        <v>561</v>
      </c>
      <c r="B583" s="16">
        <v>152.14</v>
      </c>
      <c r="C583" s="17"/>
    </row>
    <row r="584" spans="1:3" ht="14.25">
      <c r="A584" s="14" t="s">
        <v>562</v>
      </c>
      <c r="B584" s="11">
        <f>B585</f>
        <v>32.39</v>
      </c>
      <c r="C584" s="13"/>
    </row>
    <row r="585" spans="1:3" ht="14.25">
      <c r="A585" s="15" t="s">
        <v>563</v>
      </c>
      <c r="B585" s="16">
        <v>32.39</v>
      </c>
      <c r="C585" s="17"/>
    </row>
    <row r="586" spans="1:3" ht="14.25">
      <c r="A586" s="14" t="s">
        <v>564</v>
      </c>
      <c r="B586" s="11">
        <f>B587</f>
        <v>140</v>
      </c>
      <c r="C586" s="13"/>
    </row>
    <row r="587" spans="1:3" ht="14.25">
      <c r="A587" s="15" t="s">
        <v>565</v>
      </c>
      <c r="B587" s="16">
        <v>140</v>
      </c>
      <c r="C587" s="17"/>
    </row>
    <row r="588" spans="1:3" ht="14.25">
      <c r="A588" s="14" t="s">
        <v>566</v>
      </c>
      <c r="B588" s="11">
        <v>6.1</v>
      </c>
      <c r="C588" s="13"/>
    </row>
    <row r="589" spans="1:3" ht="14.25">
      <c r="A589" s="15" t="s">
        <v>567</v>
      </c>
      <c r="B589" s="16">
        <v>6.1</v>
      </c>
      <c r="C589" s="17"/>
    </row>
    <row r="590" spans="1:3" ht="14.25">
      <c r="A590" s="14" t="s">
        <v>568</v>
      </c>
      <c r="B590" s="11">
        <v>16.5</v>
      </c>
      <c r="C590" s="13"/>
    </row>
    <row r="591" spans="1:3" ht="14.25">
      <c r="A591" s="15" t="s">
        <v>569</v>
      </c>
      <c r="B591" s="16">
        <v>16.5</v>
      </c>
      <c r="C591" s="17"/>
    </row>
    <row r="592" spans="1:3" ht="14.25">
      <c r="A592" s="14" t="s">
        <v>570</v>
      </c>
      <c r="B592" s="11">
        <f>SUM(B593:B596)</f>
        <v>15041.61</v>
      </c>
      <c r="C592" s="13"/>
    </row>
    <row r="593" spans="1:3" ht="14.25">
      <c r="A593" s="15" t="s">
        <v>571</v>
      </c>
      <c r="B593" s="16">
        <v>870</v>
      </c>
      <c r="C593" s="17"/>
    </row>
    <row r="594" spans="1:3" ht="14.25">
      <c r="A594" s="15" t="s">
        <v>572</v>
      </c>
      <c r="B594" s="16">
        <v>2939.12</v>
      </c>
      <c r="C594" s="17"/>
    </row>
    <row r="595" spans="1:3" ht="14.25">
      <c r="A595" s="15" t="s">
        <v>573</v>
      </c>
      <c r="B595" s="16">
        <v>150</v>
      </c>
      <c r="C595" s="17"/>
    </row>
    <row r="596" spans="1:3" ht="14.25">
      <c r="A596" s="15" t="s">
        <v>574</v>
      </c>
      <c r="B596" s="16">
        <v>11082.49</v>
      </c>
      <c r="C596" s="17"/>
    </row>
    <row r="597" spans="1:3" ht="14.25">
      <c r="A597" s="14" t="s">
        <v>575</v>
      </c>
      <c r="B597" s="11">
        <f>B598</f>
        <v>3</v>
      </c>
      <c r="C597" s="13"/>
    </row>
    <row r="598" spans="1:3" ht="14.25">
      <c r="A598" s="15" t="s">
        <v>576</v>
      </c>
      <c r="B598" s="16">
        <v>3</v>
      </c>
      <c r="C598" s="17"/>
    </row>
    <row r="599" spans="1:3" ht="14.25">
      <c r="A599" s="14" t="s">
        <v>577</v>
      </c>
      <c r="B599" s="11">
        <f>SUM(B600,B606)</f>
        <v>484.26</v>
      </c>
      <c r="C599" s="13"/>
    </row>
    <row r="600" spans="1:3" ht="14.25">
      <c r="A600" s="14" t="s">
        <v>578</v>
      </c>
      <c r="B600" s="11">
        <v>93</v>
      </c>
      <c r="C600" s="13"/>
    </row>
    <row r="601" spans="1:3" ht="14.25">
      <c r="A601" s="15" t="s">
        <v>579</v>
      </c>
      <c r="B601" s="16">
        <v>29.5</v>
      </c>
      <c r="C601" s="17"/>
    </row>
    <row r="602" spans="1:3" ht="14.25">
      <c r="A602" s="15" t="s">
        <v>580</v>
      </c>
      <c r="B602" s="16">
        <v>8.5</v>
      </c>
      <c r="C602" s="17"/>
    </row>
    <row r="603" spans="1:3" ht="14.25">
      <c r="A603" s="15" t="s">
        <v>581</v>
      </c>
      <c r="B603" s="16">
        <v>12</v>
      </c>
      <c r="C603" s="17"/>
    </row>
    <row r="604" spans="1:3" ht="14.25">
      <c r="A604" s="15" t="s">
        <v>582</v>
      </c>
      <c r="B604" s="16">
        <v>33.5</v>
      </c>
      <c r="C604" s="17"/>
    </row>
    <row r="605" spans="1:3" ht="14.25">
      <c r="A605" s="15" t="s">
        <v>583</v>
      </c>
      <c r="B605" s="16">
        <v>9.5</v>
      </c>
      <c r="C605" s="17"/>
    </row>
    <row r="606" spans="1:3" ht="14.25">
      <c r="A606" s="14" t="s">
        <v>584</v>
      </c>
      <c r="B606" s="11">
        <f>SUM(B607:B611)</f>
        <v>391.26</v>
      </c>
      <c r="C606" s="13"/>
    </row>
    <row r="607" spans="1:3" ht="14.25">
      <c r="A607" s="15" t="s">
        <v>585</v>
      </c>
      <c r="B607" s="16">
        <v>91.5</v>
      </c>
      <c r="C607" s="17"/>
    </row>
    <row r="608" spans="1:3" ht="14.25">
      <c r="A608" s="15" t="s">
        <v>586</v>
      </c>
      <c r="B608" s="16">
        <v>109</v>
      </c>
      <c r="C608" s="17"/>
    </row>
    <row r="609" spans="1:3" ht="14.25">
      <c r="A609" s="15" t="s">
        <v>587</v>
      </c>
      <c r="B609" s="16">
        <v>8.36</v>
      </c>
      <c r="C609" s="17"/>
    </row>
    <row r="610" spans="1:3" ht="14.25">
      <c r="A610" s="15" t="s">
        <v>588</v>
      </c>
      <c r="B610" s="16">
        <v>64</v>
      </c>
      <c r="C610" s="17"/>
    </row>
    <row r="611" spans="1:3" ht="14.25">
      <c r="A611" s="15" t="s">
        <v>589</v>
      </c>
      <c r="B611" s="16">
        <v>118.4</v>
      </c>
      <c r="C611" s="17"/>
    </row>
    <row r="612" spans="1:3" ht="14.25">
      <c r="A612" s="14" t="s">
        <v>590</v>
      </c>
      <c r="B612" s="11">
        <f>SUM(B613,B621,B623,B627,B634,B636)</f>
        <v>13963.569999999998</v>
      </c>
      <c r="C612" s="13"/>
    </row>
    <row r="613" spans="1:3" ht="14.25">
      <c r="A613" s="14" t="s">
        <v>591</v>
      </c>
      <c r="B613" s="11">
        <f>SUM(B614:B620)</f>
        <v>12673.96</v>
      </c>
      <c r="C613" s="13"/>
    </row>
    <row r="614" spans="1:3" ht="14.25">
      <c r="A614" s="15" t="s">
        <v>592</v>
      </c>
      <c r="B614" s="16">
        <v>51.5</v>
      </c>
      <c r="C614" s="17"/>
    </row>
    <row r="615" spans="1:3" ht="14.25">
      <c r="A615" s="15" t="s">
        <v>593</v>
      </c>
      <c r="B615" s="16">
        <v>90</v>
      </c>
      <c r="C615" s="17"/>
    </row>
    <row r="616" spans="1:3" ht="14.25">
      <c r="A616" s="15" t="s">
        <v>594</v>
      </c>
      <c r="B616" s="16">
        <v>1065</v>
      </c>
      <c r="C616" s="17"/>
    </row>
    <row r="617" spans="1:3" ht="14.25">
      <c r="A617" s="15" t="s">
        <v>595</v>
      </c>
      <c r="B617" s="16">
        <v>74.6</v>
      </c>
      <c r="C617" s="17"/>
    </row>
    <row r="618" spans="1:3" ht="14.25">
      <c r="A618" s="15" t="s">
        <v>596</v>
      </c>
      <c r="B618" s="16">
        <v>4742.86</v>
      </c>
      <c r="C618" s="17"/>
    </row>
    <row r="619" spans="1:3" ht="28.5">
      <c r="A619" s="15" t="s">
        <v>597</v>
      </c>
      <c r="B619" s="16">
        <v>6000</v>
      </c>
      <c r="C619" s="17"/>
    </row>
    <row r="620" spans="1:3" ht="14.25">
      <c r="A620" s="15" t="s">
        <v>598</v>
      </c>
      <c r="B620" s="16">
        <v>650</v>
      </c>
      <c r="C620" s="17"/>
    </row>
    <row r="621" spans="1:3" ht="14.25">
      <c r="A621" s="14" t="s">
        <v>599</v>
      </c>
      <c r="B621" s="11">
        <f>B622</f>
        <v>30</v>
      </c>
      <c r="C621" s="13"/>
    </row>
    <row r="622" spans="1:3" ht="14.25">
      <c r="A622" s="15" t="s">
        <v>600</v>
      </c>
      <c r="B622" s="16">
        <v>30</v>
      </c>
      <c r="C622" s="17"/>
    </row>
    <row r="623" spans="1:3" ht="14.25">
      <c r="A623" s="14" t="s">
        <v>601</v>
      </c>
      <c r="B623" s="11">
        <f>SUM(B624:B626)</f>
        <v>624.71</v>
      </c>
      <c r="C623" s="13"/>
    </row>
    <row r="624" spans="1:3" ht="14.25">
      <c r="A624" s="15" t="s">
        <v>602</v>
      </c>
      <c r="B624" s="16">
        <v>85.1</v>
      </c>
      <c r="C624" s="17"/>
    </row>
    <row r="625" spans="1:3" ht="14.25">
      <c r="A625" s="15" t="s">
        <v>603</v>
      </c>
      <c r="B625" s="16">
        <v>421.61</v>
      </c>
      <c r="C625" s="17"/>
    </row>
    <row r="626" spans="1:3" ht="14.25">
      <c r="A626" s="15" t="s">
        <v>604</v>
      </c>
      <c r="B626" s="16">
        <v>118</v>
      </c>
      <c r="C626" s="17"/>
    </row>
    <row r="627" spans="1:3" ht="14.25">
      <c r="A627" s="14" t="s">
        <v>605</v>
      </c>
      <c r="B627" s="11">
        <f>SUM(B628:B633)</f>
        <v>574</v>
      </c>
      <c r="C627" s="13"/>
    </row>
    <row r="628" spans="1:3" ht="14.25">
      <c r="A628" s="15" t="s">
        <v>606</v>
      </c>
      <c r="B628" s="16">
        <v>307</v>
      </c>
      <c r="C628" s="17"/>
    </row>
    <row r="629" spans="1:3" ht="14.25">
      <c r="A629" s="15" t="s">
        <v>607</v>
      </c>
      <c r="B629" s="16">
        <v>90</v>
      </c>
      <c r="C629" s="17"/>
    </row>
    <row r="630" spans="1:3" ht="14.25">
      <c r="A630" s="15" t="s">
        <v>608</v>
      </c>
      <c r="B630" s="16">
        <v>72</v>
      </c>
      <c r="C630" s="17"/>
    </row>
    <row r="631" spans="1:3" ht="14.25">
      <c r="A631" s="15" t="s">
        <v>609</v>
      </c>
      <c r="B631" s="16">
        <v>45</v>
      </c>
      <c r="C631" s="17"/>
    </row>
    <row r="632" spans="1:3" ht="14.25">
      <c r="A632" s="15" t="s">
        <v>610</v>
      </c>
      <c r="B632" s="16">
        <v>30</v>
      </c>
      <c r="C632" s="17"/>
    </row>
    <row r="633" spans="1:3" ht="14.25">
      <c r="A633" s="15" t="s">
        <v>611</v>
      </c>
      <c r="B633" s="16">
        <v>30</v>
      </c>
      <c r="C633" s="17"/>
    </row>
    <row r="634" spans="1:3" ht="14.25">
      <c r="A634" s="14" t="s">
        <v>612</v>
      </c>
      <c r="B634" s="11">
        <f>B635</f>
        <v>50.9</v>
      </c>
      <c r="C634" s="13"/>
    </row>
    <row r="635" spans="1:3" ht="14.25">
      <c r="A635" s="15" t="s">
        <v>613</v>
      </c>
      <c r="B635" s="16">
        <v>50.9</v>
      </c>
      <c r="C635" s="17"/>
    </row>
    <row r="636" spans="1:3" ht="14.25">
      <c r="A636" s="14" t="s">
        <v>614</v>
      </c>
      <c r="B636" s="11">
        <f>B637</f>
        <v>10</v>
      </c>
      <c r="C636" s="13"/>
    </row>
    <row r="637" spans="1:3" ht="14.25">
      <c r="A637" s="15" t="s">
        <v>615</v>
      </c>
      <c r="B637" s="16">
        <v>10</v>
      </c>
      <c r="C637" s="17"/>
    </row>
    <row r="638" spans="1:3" ht="14.25">
      <c r="A638" s="14" t="s">
        <v>616</v>
      </c>
      <c r="B638" s="11">
        <f>SUM(B639,B644)</f>
        <v>189.76</v>
      </c>
      <c r="C638" s="13"/>
    </row>
    <row r="639" spans="1:3" ht="14.25">
      <c r="A639" s="14" t="s">
        <v>617</v>
      </c>
      <c r="B639" s="11">
        <f>SUM(B640:B643)</f>
        <v>186.76</v>
      </c>
      <c r="C639" s="13"/>
    </row>
    <row r="640" spans="1:3" ht="14.25">
      <c r="A640" s="15" t="s">
        <v>618</v>
      </c>
      <c r="B640" s="16">
        <v>108.76</v>
      </c>
      <c r="C640" s="17"/>
    </row>
    <row r="641" spans="1:3" ht="14.25">
      <c r="A641" s="15" t="s">
        <v>619</v>
      </c>
      <c r="B641" s="16">
        <v>60</v>
      </c>
      <c r="C641" s="17"/>
    </row>
    <row r="642" spans="1:3" ht="14.25">
      <c r="A642" s="15" t="s">
        <v>620</v>
      </c>
      <c r="B642" s="16">
        <v>8</v>
      </c>
      <c r="C642" s="17"/>
    </row>
    <row r="643" spans="1:3" ht="14.25">
      <c r="A643" s="15" t="s">
        <v>621</v>
      </c>
      <c r="B643" s="16">
        <v>10</v>
      </c>
      <c r="C643" s="17"/>
    </row>
    <row r="644" spans="1:3" ht="14.25">
      <c r="A644" s="14" t="s">
        <v>622</v>
      </c>
      <c r="B644" s="11">
        <f>B645</f>
        <v>3</v>
      </c>
      <c r="C644" s="13"/>
    </row>
    <row r="645" spans="1:3" ht="14.25">
      <c r="A645" s="15" t="s">
        <v>623</v>
      </c>
      <c r="B645" s="16">
        <v>3</v>
      </c>
      <c r="C645" s="17"/>
    </row>
    <row r="646" spans="1:3" ht="14.25">
      <c r="A646" s="14" t="s">
        <v>624</v>
      </c>
      <c r="B646" s="11">
        <v>15.1</v>
      </c>
      <c r="C646" s="13"/>
    </row>
    <row r="647" spans="1:3" ht="14.25">
      <c r="A647" s="15" t="s">
        <v>625</v>
      </c>
      <c r="B647" s="16">
        <v>15.1</v>
      </c>
      <c r="C647" s="17"/>
    </row>
    <row r="648" spans="1:3" ht="14.25">
      <c r="A648" s="14" t="s">
        <v>626</v>
      </c>
      <c r="B648" s="11">
        <f>B649</f>
        <v>70</v>
      </c>
      <c r="C648" s="13"/>
    </row>
    <row r="649" spans="1:3" ht="14.25">
      <c r="A649" s="15" t="s">
        <v>627</v>
      </c>
      <c r="B649" s="16">
        <v>70</v>
      </c>
      <c r="C649" s="17"/>
    </row>
    <row r="650" spans="1:3" ht="14.25">
      <c r="A650" s="14" t="s">
        <v>628</v>
      </c>
      <c r="B650" s="11">
        <f>SUM(B651,B655,B657)</f>
        <v>104</v>
      </c>
      <c r="C650" s="13"/>
    </row>
    <row r="651" spans="1:3" ht="14.25">
      <c r="A651" s="14" t="s">
        <v>629</v>
      </c>
      <c r="B651" s="11">
        <f>SUM(B652:B654)</f>
        <v>88</v>
      </c>
      <c r="C651" s="13"/>
    </row>
    <row r="652" spans="1:3" ht="14.25">
      <c r="A652" s="15" t="s">
        <v>630</v>
      </c>
      <c r="B652" s="16">
        <v>20</v>
      </c>
      <c r="C652" s="17"/>
    </row>
    <row r="653" spans="1:3" ht="14.25">
      <c r="A653" s="15" t="s">
        <v>631</v>
      </c>
      <c r="B653" s="16">
        <v>38</v>
      </c>
      <c r="C653" s="17"/>
    </row>
    <row r="654" spans="1:3" ht="14.25">
      <c r="A654" s="15" t="s">
        <v>632</v>
      </c>
      <c r="B654" s="16">
        <v>30</v>
      </c>
      <c r="C654" s="17"/>
    </row>
    <row r="655" spans="1:3" ht="14.25">
      <c r="A655" s="14" t="s">
        <v>633</v>
      </c>
      <c r="B655" s="11">
        <v>6</v>
      </c>
      <c r="C655" s="13"/>
    </row>
    <row r="656" spans="1:3" ht="14.25">
      <c r="A656" s="15" t="s">
        <v>634</v>
      </c>
      <c r="B656" s="16">
        <v>6</v>
      </c>
      <c r="C656" s="17"/>
    </row>
    <row r="657" spans="1:3" ht="14.25">
      <c r="A657" s="14" t="s">
        <v>635</v>
      </c>
      <c r="B657" s="11">
        <f>B658</f>
        <v>10</v>
      </c>
      <c r="C657" s="13"/>
    </row>
    <row r="658" spans="1:3" ht="14.25">
      <c r="A658" s="15" t="s">
        <v>636</v>
      </c>
      <c r="B658" s="16">
        <v>10</v>
      </c>
      <c r="C658" s="17"/>
    </row>
    <row r="659" spans="1:3" ht="28.5">
      <c r="A659" s="14" t="s">
        <v>637</v>
      </c>
      <c r="B659" s="11">
        <f>SUM(B660:B662)</f>
        <v>25.6</v>
      </c>
      <c r="C659" s="13"/>
    </row>
    <row r="660" spans="1:3" ht="14.25">
      <c r="A660" s="15" t="s">
        <v>638</v>
      </c>
      <c r="B660" s="16">
        <v>8.6</v>
      </c>
      <c r="C660" s="17"/>
    </row>
    <row r="661" spans="1:3" ht="14.25">
      <c r="A661" s="15" t="s">
        <v>639</v>
      </c>
      <c r="B661" s="16">
        <v>7</v>
      </c>
      <c r="C661" s="17"/>
    </row>
    <row r="662" spans="1:3" ht="14.25">
      <c r="A662" s="15" t="s">
        <v>640</v>
      </c>
      <c r="B662" s="16">
        <v>10</v>
      </c>
      <c r="C662" s="17"/>
    </row>
    <row r="663" spans="1:3" ht="14.25">
      <c r="A663" s="14" t="s">
        <v>641</v>
      </c>
      <c r="B663" s="11">
        <f>SUM(B664,B668,B670,B672,B674,B677,B679,B681)</f>
        <v>1289.7</v>
      </c>
      <c r="C663" s="13"/>
    </row>
    <row r="664" spans="1:3" ht="14.25">
      <c r="A664" s="14" t="s">
        <v>642</v>
      </c>
      <c r="B664" s="11">
        <f>SUM(B665:B667)</f>
        <v>325</v>
      </c>
      <c r="C664" s="13"/>
    </row>
    <row r="665" spans="1:3" ht="14.25">
      <c r="A665" s="15" t="s">
        <v>643</v>
      </c>
      <c r="B665" s="16">
        <v>180</v>
      </c>
      <c r="C665" s="17"/>
    </row>
    <row r="666" spans="1:3" ht="14.25">
      <c r="A666" s="15" t="s">
        <v>644</v>
      </c>
      <c r="B666" s="16">
        <v>35</v>
      </c>
      <c r="C666" s="17"/>
    </row>
    <row r="667" spans="1:3" ht="14.25">
      <c r="A667" s="15" t="s">
        <v>645</v>
      </c>
      <c r="B667" s="16">
        <v>110</v>
      </c>
      <c r="C667" s="17"/>
    </row>
    <row r="668" spans="1:3" ht="14.25">
      <c r="A668" s="14" t="s">
        <v>646</v>
      </c>
      <c r="B668" s="11">
        <f>B669</f>
        <v>41.7</v>
      </c>
      <c r="C668" s="13"/>
    </row>
    <row r="669" spans="1:3" ht="14.25">
      <c r="A669" s="15" t="s">
        <v>647</v>
      </c>
      <c r="B669" s="16">
        <v>41.7</v>
      </c>
      <c r="C669" s="17"/>
    </row>
    <row r="670" spans="1:3" ht="14.25">
      <c r="A670" s="14" t="s">
        <v>648</v>
      </c>
      <c r="B670" s="11">
        <f>B671</f>
        <v>200</v>
      </c>
      <c r="C670" s="13"/>
    </row>
    <row r="671" spans="1:3" ht="14.25">
      <c r="A671" s="15" t="s">
        <v>649</v>
      </c>
      <c r="B671" s="16">
        <v>200</v>
      </c>
      <c r="C671" s="17"/>
    </row>
    <row r="672" spans="1:3" ht="14.25">
      <c r="A672" s="14" t="s">
        <v>650</v>
      </c>
      <c r="B672" s="11">
        <v>18.8</v>
      </c>
      <c r="C672" s="13"/>
    </row>
    <row r="673" spans="1:3" ht="14.25">
      <c r="A673" s="15" t="s">
        <v>651</v>
      </c>
      <c r="B673" s="16">
        <v>18.8</v>
      </c>
      <c r="C673" s="17"/>
    </row>
    <row r="674" spans="1:3" ht="14.25">
      <c r="A674" s="14" t="s">
        <v>652</v>
      </c>
      <c r="B674" s="11">
        <v>499.2</v>
      </c>
      <c r="C674" s="13"/>
    </row>
    <row r="675" spans="1:3" ht="14.25">
      <c r="A675" s="15" t="s">
        <v>653</v>
      </c>
      <c r="B675" s="16">
        <v>325.3</v>
      </c>
      <c r="C675" s="17"/>
    </row>
    <row r="676" spans="1:3" ht="14.25">
      <c r="A676" s="15" t="s">
        <v>654</v>
      </c>
      <c r="B676" s="16">
        <v>173.9</v>
      </c>
      <c r="C676" s="17"/>
    </row>
    <row r="677" spans="1:3" ht="14.25">
      <c r="A677" s="14" t="s">
        <v>655</v>
      </c>
      <c r="B677" s="11">
        <f>B678</f>
        <v>80</v>
      </c>
      <c r="C677" s="13"/>
    </row>
    <row r="678" spans="1:3" ht="14.25">
      <c r="A678" s="15" t="s">
        <v>656</v>
      </c>
      <c r="B678" s="16">
        <v>80</v>
      </c>
      <c r="C678" s="17"/>
    </row>
    <row r="679" spans="1:3" ht="14.25">
      <c r="A679" s="14" t="s">
        <v>657</v>
      </c>
      <c r="B679" s="11">
        <f>B680</f>
        <v>30</v>
      </c>
      <c r="C679" s="13"/>
    </row>
    <row r="680" spans="1:3" ht="14.25">
      <c r="A680" s="15" t="s">
        <v>658</v>
      </c>
      <c r="B680" s="16">
        <v>30</v>
      </c>
      <c r="C680" s="17"/>
    </row>
    <row r="681" spans="1:3" ht="14.25">
      <c r="A681" s="14" t="s">
        <v>659</v>
      </c>
      <c r="B681" s="11">
        <v>95</v>
      </c>
      <c r="C681" s="13"/>
    </row>
    <row r="682" spans="1:3" ht="14.25">
      <c r="A682" s="15" t="s">
        <v>660</v>
      </c>
      <c r="B682" s="16">
        <v>95</v>
      </c>
      <c r="C682" s="17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2022-01-28T02:42:00Z</cp:lastPrinted>
  <dcterms:created xsi:type="dcterms:W3CDTF">2018-01-16T00:23:06Z</dcterms:created>
  <dcterms:modified xsi:type="dcterms:W3CDTF">2023-12-14T01:45:46Z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